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ragon\www\crm-importscript\script\"/>
    </mc:Choice>
  </mc:AlternateContent>
  <bookViews>
    <workbookView xWindow="0" yWindow="0" windowWidth="23040" windowHeight="9192"/>
  </bookViews>
  <sheets>
    <sheet name="Sheet1" sheetId="2" r:id="rId1"/>
    <sheet name="Table 1" sheetId="1" r:id="rId2"/>
  </sheets>
  <externalReferences>
    <externalReference r:id="rId3"/>
  </externalReferences>
  <definedNames>
    <definedName name="_xlnm._FilterDatabase" localSheetId="1" hidden="1">'Table 1'!$A$1:$E$120</definedName>
  </definedNames>
  <calcPr calcId="162913"/>
</workbook>
</file>

<file path=xl/calcChain.xml><?xml version="1.0" encoding="utf-8"?>
<calcChain xmlns="http://schemas.openxmlformats.org/spreadsheetml/2006/main">
  <c r="B111" i="2" l="1"/>
  <c r="B93" i="2"/>
  <c r="D3" i="1"/>
  <c r="D5" i="1"/>
  <c r="D6" i="1"/>
  <c r="D7" i="1"/>
  <c r="D8" i="1"/>
  <c r="D9" i="1"/>
  <c r="D10" i="1"/>
  <c r="D11" i="1"/>
  <c r="D12" i="1"/>
  <c r="D14" i="1"/>
  <c r="D16" i="1"/>
  <c r="D17" i="1"/>
  <c r="D18" i="1"/>
  <c r="D20" i="1"/>
  <c r="D23" i="1"/>
  <c r="D25" i="1"/>
  <c r="D26" i="1"/>
  <c r="D27" i="1"/>
  <c r="D28" i="1"/>
  <c r="D29" i="1"/>
  <c r="D30" i="1"/>
  <c r="D31" i="1"/>
  <c r="D34" i="1"/>
  <c r="D36" i="1"/>
  <c r="D37" i="1"/>
  <c r="D38" i="1"/>
  <c r="D39" i="1"/>
  <c r="D40" i="1"/>
  <c r="D41" i="1"/>
  <c r="D43" i="1"/>
  <c r="D44" i="1"/>
  <c r="D45" i="1"/>
  <c r="D46" i="1"/>
  <c r="D48" i="1"/>
  <c r="D49" i="1"/>
  <c r="D50" i="1"/>
  <c r="D51" i="1"/>
  <c r="D55" i="1"/>
  <c r="D56" i="1"/>
  <c r="D57" i="1"/>
  <c r="D58" i="1"/>
  <c r="D59" i="1"/>
  <c r="D60" i="1"/>
  <c r="D61" i="1"/>
  <c r="D62" i="1"/>
  <c r="D63" i="1"/>
  <c r="D64" i="1"/>
  <c r="D65" i="1"/>
  <c r="D66" i="1"/>
  <c r="D68" i="1"/>
  <c r="D69" i="1"/>
  <c r="D70" i="1"/>
  <c r="D71" i="1"/>
  <c r="D72" i="1"/>
  <c r="D73" i="1"/>
  <c r="D75" i="1"/>
  <c r="D76" i="1"/>
  <c r="D78" i="1"/>
  <c r="D79" i="1"/>
  <c r="D80" i="1"/>
  <c r="D81" i="1"/>
  <c r="D82" i="1"/>
  <c r="D84" i="1"/>
  <c r="D85" i="1"/>
  <c r="D86" i="1"/>
  <c r="D87" i="1"/>
  <c r="D88" i="1"/>
  <c r="D89" i="1"/>
  <c r="D92" i="1"/>
  <c r="D94" i="1"/>
  <c r="D95" i="1"/>
  <c r="D96" i="1"/>
  <c r="D97" i="1"/>
  <c r="D98" i="1"/>
  <c r="D100" i="1"/>
  <c r="D101" i="1"/>
  <c r="D102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2" i="1"/>
  <c r="B101" i="1" l="1"/>
  <c r="B119" i="1"/>
</calcChain>
</file>

<file path=xl/sharedStrings.xml><?xml version="1.0" encoding="utf-8"?>
<sst xmlns="http://schemas.openxmlformats.org/spreadsheetml/2006/main" count="486" uniqueCount="134">
  <si>
    <r>
      <rPr>
        <b/>
        <sz val="11"/>
        <rFont val="Calibri"/>
        <family val="1"/>
      </rPr>
      <t>CUSTOMER NAME</t>
    </r>
  </si>
  <si>
    <r>
      <rPr>
        <b/>
        <sz val="11"/>
        <rFont val="Calibri"/>
        <family val="1"/>
      </rPr>
      <t>OUTSTANDING</t>
    </r>
  </si>
  <si>
    <r>
      <rPr>
        <sz val="9.5"/>
        <rFont val="Calibri"/>
        <family val="1"/>
      </rPr>
      <t>Derma Dent Medical center (Cash)</t>
    </r>
  </si>
  <si>
    <r>
      <rPr>
        <sz val="9.5"/>
        <rFont val="Calibri"/>
        <family val="1"/>
      </rPr>
      <t>Dr. Salah Al Kharraz (Cash)</t>
    </r>
  </si>
  <si>
    <r>
      <rPr>
        <sz val="9.5"/>
        <rFont val="Calibri"/>
        <family val="1"/>
      </rPr>
      <t>KNIGHTS PHARMACY LLC</t>
    </r>
  </si>
  <si>
    <r>
      <rPr>
        <sz val="9.5"/>
        <rFont val="Calibri"/>
        <family val="1"/>
      </rPr>
      <t>GENOVA MEDICAL CENTER</t>
    </r>
  </si>
  <si>
    <r>
      <rPr>
        <sz val="9.5"/>
        <rFont val="Calibri"/>
        <family val="1"/>
      </rPr>
      <t>Najma Al Shifa Pharamcy LLC</t>
    </r>
  </si>
  <si>
    <r>
      <rPr>
        <sz val="9.5"/>
        <rFont val="Calibri"/>
        <family val="1"/>
      </rPr>
      <t>Glamour Care Clinics L.L.C</t>
    </r>
  </si>
  <si>
    <r>
      <rPr>
        <sz val="9.5"/>
        <rFont val="Calibri"/>
        <family val="1"/>
      </rPr>
      <t>Al Qadi Advance Pharmacy (PDC)</t>
    </r>
  </si>
  <si>
    <r>
      <rPr>
        <sz val="9.5"/>
        <rFont val="Calibri"/>
        <family val="1"/>
      </rPr>
      <t>Doctor Style For Dermatology</t>
    </r>
  </si>
  <si>
    <r>
      <rPr>
        <sz val="9.5"/>
        <rFont val="Calibri"/>
        <family val="1"/>
      </rPr>
      <t>Al Dar Pharmacy(Khorfakkan)</t>
    </r>
  </si>
  <si>
    <r>
      <rPr>
        <sz val="9.5"/>
        <rFont val="Calibri"/>
        <family val="1"/>
      </rPr>
      <t>AL KHAJA STORE</t>
    </r>
  </si>
  <si>
    <r>
      <rPr>
        <sz val="9.5"/>
        <rFont val="Calibri"/>
        <family val="1"/>
      </rPr>
      <t>Burjeel Pharmacy L.L.C.</t>
    </r>
  </si>
  <si>
    <r>
      <rPr>
        <sz val="9.5"/>
        <rFont val="Calibri"/>
        <family val="1"/>
      </rPr>
      <t>Madinah Almadam Drug Store LLC</t>
    </r>
  </si>
  <si>
    <r>
      <rPr>
        <sz val="9.5"/>
        <rFont val="Calibri"/>
        <family val="1"/>
      </rPr>
      <t>Cosmi Derm Medical Center</t>
    </r>
  </si>
  <si>
    <r>
      <rPr>
        <sz val="9.5"/>
        <rFont val="Calibri"/>
        <family val="1"/>
      </rPr>
      <t>AL KAYAN PHARMACY LLC</t>
    </r>
  </si>
  <si>
    <r>
      <rPr>
        <sz val="9.5"/>
        <rFont val="Calibri"/>
        <family val="1"/>
      </rPr>
      <t>SKINOVA LASER CLINIC LLC</t>
    </r>
  </si>
  <si>
    <r>
      <rPr>
        <sz val="9.5"/>
        <rFont val="Calibri"/>
        <family val="1"/>
      </rPr>
      <t>Abu Sharia Pharmacy</t>
    </r>
  </si>
  <si>
    <r>
      <rPr>
        <sz val="9.5"/>
        <rFont val="Calibri"/>
        <family val="1"/>
      </rPr>
      <t>ABU THANI PHARMACY</t>
    </r>
  </si>
  <si>
    <r>
      <rPr>
        <sz val="9.5"/>
        <rFont val="Calibri"/>
        <family val="1"/>
      </rPr>
      <t>JULPHAR DRUG STORE</t>
    </r>
  </si>
  <si>
    <r>
      <rPr>
        <sz val="9.5"/>
        <rFont val="Calibri"/>
        <family val="1"/>
      </rPr>
      <t>REAL HEALTH PHARMACY</t>
    </r>
  </si>
  <si>
    <r>
      <rPr>
        <sz val="9.5"/>
        <rFont val="Calibri"/>
        <family val="1"/>
      </rPr>
      <t>515 Medspa Center</t>
    </r>
  </si>
  <si>
    <r>
      <rPr>
        <sz val="9.5"/>
        <rFont val="Calibri"/>
        <family val="1"/>
      </rPr>
      <t>Everlast Wellness Medical Center LLC (PDC)</t>
    </r>
  </si>
  <si>
    <r>
      <rPr>
        <sz val="9.5"/>
        <rFont val="Calibri"/>
        <family val="1"/>
      </rPr>
      <t>Saddmaareb Pharmacy</t>
    </r>
  </si>
  <si>
    <r>
      <rPr>
        <sz val="9.5"/>
        <rFont val="Calibri"/>
        <family val="1"/>
      </rPr>
      <t>BURJEEL DRUG STORE LLC</t>
    </r>
  </si>
  <si>
    <r>
      <rPr>
        <sz val="9.5"/>
        <rFont val="Calibri"/>
        <family val="1"/>
      </rPr>
      <t>Al Manara Pharmacy</t>
    </r>
  </si>
  <si>
    <r>
      <rPr>
        <sz val="9.5"/>
        <rFont val="Calibri"/>
        <family val="1"/>
      </rPr>
      <t>Land Mark Pharmacy</t>
    </r>
  </si>
  <si>
    <r>
      <rPr>
        <sz val="9.5"/>
        <rFont val="Calibri"/>
        <family val="1"/>
      </rPr>
      <t>Dream Pharmacy (PDC)</t>
    </r>
  </si>
  <si>
    <r>
      <rPr>
        <sz val="9.5"/>
        <rFont val="Calibri"/>
        <family val="1"/>
      </rPr>
      <t>AL AIN MEDICAL STORE - L.L.C.</t>
    </r>
  </si>
  <si>
    <r>
      <rPr>
        <sz val="9.5"/>
        <rFont val="Calibri"/>
        <family val="1"/>
      </rPr>
      <t>Al Dewan Pharmacy</t>
    </r>
  </si>
  <si>
    <r>
      <rPr>
        <sz val="9.5"/>
        <rFont val="Calibri"/>
        <family val="1"/>
      </rPr>
      <t>Heba Pharmacy</t>
    </r>
  </si>
  <si>
    <r>
      <rPr>
        <sz val="9.5"/>
        <rFont val="Calibri"/>
        <family val="1"/>
      </rPr>
      <t>Balsam Pharmacy ( Dibba )</t>
    </r>
  </si>
  <si>
    <r>
      <rPr>
        <sz val="9.5"/>
        <rFont val="Calibri"/>
        <family val="1"/>
      </rPr>
      <t>Mohammed Hamood Al Shaya L.L.C Dubai BR</t>
    </r>
  </si>
  <si>
    <r>
      <rPr>
        <sz val="9.5"/>
        <rFont val="Calibri"/>
        <family val="1"/>
      </rPr>
      <t>Awafi Drug Store</t>
    </r>
  </si>
  <si>
    <r>
      <rPr>
        <sz val="9.5"/>
        <rFont val="Calibri"/>
        <family val="1"/>
      </rPr>
      <t>Medicom Pharmacy 15 (BR of D.M Pharmacies (L.L.C))</t>
    </r>
  </si>
  <si>
    <r>
      <rPr>
        <sz val="9.5"/>
        <rFont val="Calibri"/>
        <family val="1"/>
      </rPr>
      <t>Makkah Pharmacy</t>
    </r>
  </si>
  <si>
    <r>
      <rPr>
        <sz val="9.5"/>
        <rFont val="Calibri"/>
        <family val="1"/>
      </rPr>
      <t>Zahir Alkhad for Skincare</t>
    </r>
  </si>
  <si>
    <r>
      <rPr>
        <sz val="9.5"/>
        <rFont val="Calibri"/>
        <family val="1"/>
      </rPr>
      <t>DR. FARAH ALANSARI DERMATOLOGY CLINIC</t>
    </r>
  </si>
  <si>
    <r>
      <rPr>
        <sz val="9.5"/>
        <rFont val="Calibri"/>
        <family val="1"/>
      </rPr>
      <t>Bin Moosa Pharmacy</t>
    </r>
  </si>
  <si>
    <r>
      <rPr>
        <sz val="9.5"/>
        <rFont val="Calibri"/>
        <family val="1"/>
      </rPr>
      <t>Al Zaytoon Pharmacy (PDC)</t>
    </r>
  </si>
  <si>
    <r>
      <rPr>
        <sz val="9.5"/>
        <rFont val="Calibri"/>
        <family val="1"/>
      </rPr>
      <t>Al Shalal Pharmacy</t>
    </r>
  </si>
  <si>
    <r>
      <rPr>
        <sz val="9.5"/>
        <rFont val="Calibri"/>
        <family val="1"/>
      </rPr>
      <t>Marhaba Pharmacy</t>
    </r>
  </si>
  <si>
    <r>
      <rPr>
        <sz val="9.5"/>
        <rFont val="Calibri"/>
        <family val="1"/>
      </rPr>
      <t>University Hospital Sharjah</t>
    </r>
  </si>
  <si>
    <r>
      <rPr>
        <sz val="9.5"/>
        <rFont val="Calibri"/>
        <family val="1"/>
      </rPr>
      <t>Zulekha Medicine and Medical Equipment Store LLC (PDC)</t>
    </r>
  </si>
  <si>
    <r>
      <rPr>
        <sz val="9.5"/>
        <rFont val="Calibri"/>
        <family val="1"/>
      </rPr>
      <t>Al Aqsa Pharmacy</t>
    </r>
  </si>
  <si>
    <r>
      <rPr>
        <sz val="9.5"/>
        <rFont val="Calibri"/>
        <family val="1"/>
      </rPr>
      <t>Noor Al Haram Pharmacy</t>
    </r>
  </si>
  <si>
    <r>
      <rPr>
        <sz val="9.5"/>
        <rFont val="Calibri"/>
        <family val="1"/>
      </rPr>
      <t>DAR AL HARAM PHARMACY LLC</t>
    </r>
  </si>
  <si>
    <r>
      <rPr>
        <sz val="9.5"/>
        <rFont val="Calibri"/>
        <family val="1"/>
      </rPr>
      <t>Janah Pharmacy LLC</t>
    </r>
  </si>
  <si>
    <r>
      <rPr>
        <sz val="9.5"/>
        <rFont val="Calibri"/>
        <family val="1"/>
      </rPr>
      <t>Al Afdhal Pharmacy (PDC)</t>
    </r>
  </si>
  <si>
    <r>
      <rPr>
        <sz val="9.5"/>
        <rFont val="Calibri"/>
        <family val="1"/>
      </rPr>
      <t>Al Bayan Pharmacy</t>
    </r>
  </si>
  <si>
    <r>
      <rPr>
        <sz val="9.5"/>
        <rFont val="Calibri"/>
        <family val="1"/>
      </rPr>
      <t>Life Group (PDC)</t>
    </r>
  </si>
  <si>
    <r>
      <rPr>
        <sz val="9.5"/>
        <rFont val="Calibri"/>
        <family val="1"/>
      </rPr>
      <t>BAIT AL BATTERJEE MEDICAL CO DUBAI BRANCH LLC</t>
    </r>
  </si>
  <si>
    <r>
      <rPr>
        <sz val="9.5"/>
        <rFont val="Calibri"/>
        <family val="1"/>
      </rPr>
      <t>Super Care</t>
    </r>
  </si>
  <si>
    <r>
      <rPr>
        <sz val="9.5"/>
        <rFont val="Calibri"/>
        <family val="1"/>
      </rPr>
      <t>Elite Medical Centre</t>
    </r>
  </si>
  <si>
    <r>
      <rPr>
        <sz val="9.5"/>
        <rFont val="Calibri"/>
        <family val="1"/>
      </rPr>
      <t>Bait Al Maqdes Pharmacy ( Store )</t>
    </r>
  </si>
  <si>
    <r>
      <rPr>
        <sz val="9.5"/>
        <rFont val="Calibri"/>
        <family val="1"/>
      </rPr>
      <t>O C P MEDICAL CENTER LLC (PDC)</t>
    </r>
  </si>
  <si>
    <r>
      <rPr>
        <sz val="9.5"/>
        <rFont val="Calibri"/>
        <family val="1"/>
      </rPr>
      <t>AL DALIL MEDICAL CENTER</t>
    </r>
  </si>
  <si>
    <r>
      <rPr>
        <sz val="9.5"/>
        <rFont val="Calibri"/>
        <family val="1"/>
      </rPr>
      <t>KARIMA MEDICAL CENTRE (PDC)</t>
    </r>
  </si>
  <si>
    <r>
      <rPr>
        <sz val="9.5"/>
        <rFont val="Calibri"/>
        <family val="1"/>
      </rPr>
      <t>GAELAN PHARMACY LLC (PDC)</t>
    </r>
  </si>
  <si>
    <r>
      <rPr>
        <sz val="9.5"/>
        <rFont val="Calibri"/>
        <family val="1"/>
      </rPr>
      <t>Harley Street Pharmacy</t>
    </r>
  </si>
  <si>
    <r>
      <rPr>
        <sz val="9.5"/>
        <rFont val="Calibri"/>
        <family val="1"/>
      </rPr>
      <t>Charme Day Surgery Center LLC</t>
    </r>
  </si>
  <si>
    <r>
      <rPr>
        <sz val="9.5"/>
        <rFont val="Calibri"/>
        <family val="1"/>
      </rPr>
      <t>Gulf Diagnostic Center Hospital (PDC)</t>
    </r>
  </si>
  <si>
    <r>
      <rPr>
        <sz val="9.5"/>
        <rFont val="Calibri"/>
        <family val="1"/>
      </rPr>
      <t>PRIME MEDICAL STORE L.L.C</t>
    </r>
  </si>
  <si>
    <r>
      <rPr>
        <sz val="9.5"/>
        <rFont val="Calibri"/>
        <family val="1"/>
      </rPr>
      <t>PHARMACHOICE PHARMACY LLC</t>
    </r>
  </si>
  <si>
    <r>
      <rPr>
        <sz val="9.5"/>
        <rFont val="Calibri"/>
        <family val="1"/>
      </rPr>
      <t>SAMA SURGE MEDICAL CENTER-SOLE PROPRIETORSHIP LLC</t>
    </r>
  </si>
  <si>
    <r>
      <rPr>
        <sz val="9.5"/>
        <rFont val="Calibri"/>
        <family val="1"/>
      </rPr>
      <t>The Garden Medical Centre LLC</t>
    </r>
  </si>
  <si>
    <r>
      <rPr>
        <sz val="9.5"/>
        <rFont val="Calibri"/>
        <family val="1"/>
      </rPr>
      <t>Alhikma Phramacy</t>
    </r>
  </si>
  <si>
    <r>
      <rPr>
        <sz val="9.5"/>
        <rFont val="Calibri"/>
        <family val="1"/>
      </rPr>
      <t>German Advance Medical Centre Pharmacy L.L.C</t>
    </r>
  </si>
  <si>
    <r>
      <rPr>
        <sz val="9.5"/>
        <rFont val="Calibri"/>
        <family val="1"/>
      </rPr>
      <t>Dr Suad Lutfi Poly Clinic</t>
    </r>
  </si>
  <si>
    <r>
      <rPr>
        <sz val="9.5"/>
        <rFont val="Calibri"/>
        <family val="1"/>
      </rPr>
      <t>ARYA CLINIC LLC (PDC)</t>
    </r>
  </si>
  <si>
    <r>
      <rPr>
        <sz val="9.5"/>
        <rFont val="Calibri"/>
        <family val="1"/>
      </rPr>
      <t>Al Meead Dermatology Clinic LLC (PDC)</t>
    </r>
  </si>
  <si>
    <r>
      <rPr>
        <sz val="9.5"/>
        <rFont val="Calibri"/>
        <family val="1"/>
      </rPr>
      <t>AL ANAMEL PHARMACY</t>
    </r>
  </si>
  <si>
    <r>
      <rPr>
        <sz val="9.5"/>
        <rFont val="Calibri"/>
        <family val="1"/>
      </rPr>
      <t>AL BUSTAN PHARMACY - SOLE PROPRIETORSHIP L.L.C</t>
    </r>
  </si>
  <si>
    <r>
      <rPr>
        <sz val="9.5"/>
        <rFont val="Calibri"/>
        <family val="1"/>
      </rPr>
      <t>Derma Zone Laser and Cosmetic Center LLC</t>
    </r>
  </si>
  <si>
    <r>
      <rPr>
        <sz val="9.5"/>
        <rFont val="Calibri"/>
        <family val="1"/>
      </rPr>
      <t>Samaya Pharmacy L.L.C</t>
    </r>
  </si>
  <si>
    <r>
      <rPr>
        <sz val="9.5"/>
        <rFont val="Calibri"/>
        <family val="1"/>
      </rPr>
      <t>Basmat Al Hayat Medical Centre (PDC)</t>
    </r>
  </si>
  <si>
    <r>
      <rPr>
        <sz val="9.5"/>
        <rFont val="Calibri"/>
        <family val="1"/>
      </rPr>
      <t>Organic and Natural Pharmacy</t>
    </r>
  </si>
  <si>
    <r>
      <rPr>
        <sz val="9.5"/>
        <rFont val="Calibri"/>
        <family val="1"/>
      </rPr>
      <t>RXNOW PHARMACY LLC</t>
    </r>
  </si>
  <si>
    <r>
      <rPr>
        <sz val="9.5"/>
        <rFont val="Calibri"/>
        <family val="1"/>
      </rPr>
      <t>Cosmo Secrets Medical Center LLC</t>
    </r>
  </si>
  <si>
    <r>
      <rPr>
        <sz val="9.5"/>
        <rFont val="Calibri"/>
        <family val="1"/>
      </rPr>
      <t>Dr Dana Diet Clinic FZ- LLC</t>
    </r>
  </si>
  <si>
    <r>
      <rPr>
        <sz val="9.5"/>
        <rFont val="Calibri"/>
        <family val="1"/>
      </rPr>
      <t>True Life Pharmacy LLC</t>
    </r>
  </si>
  <si>
    <r>
      <rPr>
        <sz val="9.5"/>
        <rFont val="Calibri"/>
        <family val="1"/>
      </rPr>
      <t>AL TAJ PHARMACY (PDC)</t>
    </r>
  </si>
  <si>
    <r>
      <rPr>
        <sz val="9.5"/>
        <rFont val="Calibri"/>
        <family val="1"/>
      </rPr>
      <t>LOS ANGLOS AESTHETIC MEDICAL CENTER (PDC)</t>
    </r>
  </si>
  <si>
    <r>
      <rPr>
        <sz val="9.5"/>
        <rFont val="Calibri"/>
        <family val="1"/>
      </rPr>
      <t>DE NOVA LASER COSMETIC CENTER DMCC (PDC)</t>
    </r>
  </si>
  <si>
    <r>
      <rPr>
        <sz val="9.5"/>
        <rFont val="Calibri"/>
        <family val="1"/>
      </rPr>
      <t>BASEEM PHARMACY LLC (PDC)</t>
    </r>
  </si>
  <si>
    <r>
      <rPr>
        <sz val="9.5"/>
        <rFont val="Calibri"/>
        <family val="1"/>
      </rPr>
      <t>ISAPS Clinic (PDC)</t>
    </r>
  </si>
  <si>
    <r>
      <rPr>
        <sz val="9.5"/>
        <rFont val="Calibri"/>
        <family val="1"/>
      </rPr>
      <t>Adam Vital Hospital L.L.C</t>
    </r>
  </si>
  <si>
    <r>
      <rPr>
        <sz val="9.5"/>
        <rFont val="Calibri"/>
        <family val="1"/>
      </rPr>
      <t>Bourgeois Dental Clinic L.L.C</t>
    </r>
  </si>
  <si>
    <r>
      <rPr>
        <sz val="9.5"/>
        <rFont val="Calibri"/>
        <family val="1"/>
      </rPr>
      <t>ALWAZAN  AL METHALI MEDICAL CENTER (PDC)</t>
    </r>
  </si>
  <si>
    <r>
      <rPr>
        <sz val="9.5"/>
        <rFont val="Calibri"/>
        <family val="1"/>
      </rPr>
      <t>ALBASMA PHARMACY</t>
    </r>
  </si>
  <si>
    <r>
      <rPr>
        <sz val="9.5"/>
        <rFont val="Calibri"/>
        <family val="1"/>
      </rPr>
      <t>CURE PLUS PHARMACY LLC (PDC)</t>
    </r>
  </si>
  <si>
    <r>
      <rPr>
        <sz val="9.5"/>
        <rFont val="Calibri"/>
        <family val="1"/>
      </rPr>
      <t>GLOBAL MEDICAL SUPPLYCHAIN LLC (PDC)</t>
    </r>
  </si>
  <si>
    <r>
      <rPr>
        <sz val="9.5"/>
        <rFont val="Calibri"/>
        <family val="1"/>
      </rPr>
      <t>MPC DRUG STORE COMPANY LLC (SOLE PROPRIETORSHIP)</t>
    </r>
  </si>
  <si>
    <r>
      <rPr>
        <sz val="9.5"/>
        <rFont val="Calibri"/>
        <family val="1"/>
      </rPr>
      <t>VALIANT HEALTHCARE LLC (PDC)</t>
    </r>
  </si>
  <si>
    <r>
      <rPr>
        <sz val="9.5"/>
        <rFont val="Calibri"/>
        <family val="1"/>
      </rPr>
      <t>ONYX MEDICAL CENTER</t>
    </r>
  </si>
  <si>
    <r>
      <rPr>
        <sz val="9.5"/>
        <rFont val="Calibri"/>
        <family val="1"/>
      </rPr>
      <t>Dr Victoria Medical Center</t>
    </r>
  </si>
  <si>
    <r>
      <rPr>
        <sz val="9.5"/>
        <rFont val="Calibri"/>
        <family val="1"/>
      </rPr>
      <t>BELLA ROMA SPECIALTY HOSPITAL LLC</t>
    </r>
  </si>
  <si>
    <r>
      <rPr>
        <sz val="9.5"/>
        <rFont val="Calibri"/>
        <family val="1"/>
      </rPr>
      <t>VALERA CLINICS</t>
    </r>
  </si>
  <si>
    <r>
      <rPr>
        <sz val="9.5"/>
        <rFont val="Calibri"/>
        <family val="1"/>
      </rPr>
      <t>HERMOSA MEDICAL CENTER</t>
    </r>
  </si>
  <si>
    <r>
      <rPr>
        <sz val="9.5"/>
        <rFont val="Calibri"/>
        <family val="1"/>
      </rPr>
      <t>LUXURY TOUCH MEDICAL CENTRE LLC (PDC)</t>
    </r>
  </si>
  <si>
    <r>
      <rPr>
        <sz val="9.5"/>
        <rFont val="Calibri"/>
        <family val="1"/>
      </rPr>
      <t>STYLE AGE FZ- LLC (PDC)</t>
    </r>
  </si>
  <si>
    <r>
      <rPr>
        <sz val="9.5"/>
        <rFont val="Calibri"/>
        <family val="1"/>
      </rPr>
      <t>SADD MAAREB MEDICAL CENTER PHARMACY LLC</t>
    </r>
  </si>
  <si>
    <r>
      <rPr>
        <sz val="9.5"/>
        <rFont val="Calibri"/>
        <family val="1"/>
      </rPr>
      <t>COSMO HEALTH MEDICAL CENTER LLC</t>
    </r>
  </si>
  <si>
    <r>
      <rPr>
        <sz val="9.5"/>
        <rFont val="Calibri"/>
        <family val="1"/>
      </rPr>
      <t>First Medical Centre Pharmacy</t>
    </r>
  </si>
  <si>
    <r>
      <rPr>
        <sz val="9.5"/>
        <rFont val="Calibri"/>
        <family val="1"/>
      </rPr>
      <t>New Medical Center Trading LTD</t>
    </r>
  </si>
  <si>
    <r>
      <rPr>
        <sz val="9.5"/>
        <rFont val="Calibri"/>
        <family val="1"/>
      </rPr>
      <t>Al Eman Pharmacy</t>
    </r>
  </si>
  <si>
    <r>
      <rPr>
        <sz val="9.5"/>
        <rFont val="Calibri"/>
        <family val="1"/>
      </rPr>
      <t>Nova Pharmacy</t>
    </r>
  </si>
  <si>
    <r>
      <rPr>
        <sz val="9.5"/>
        <rFont val="Calibri"/>
        <family val="1"/>
      </rPr>
      <t>Specialized Medical Care Hospital (PDC)</t>
    </r>
  </si>
  <si>
    <r>
      <rPr>
        <sz val="9.5"/>
        <rFont val="Calibri"/>
        <family val="1"/>
      </rPr>
      <t>Royal Care Pharmacy</t>
    </r>
  </si>
  <si>
    <r>
      <rPr>
        <sz val="9.5"/>
        <rFont val="Calibri"/>
        <family val="1"/>
      </rPr>
      <t>Hafeet Pharmacy</t>
    </r>
  </si>
  <si>
    <r>
      <rPr>
        <sz val="9.5"/>
        <rFont val="Calibri"/>
        <family val="1"/>
      </rPr>
      <t>Aster Pharmacy-Med Shop Drug store L.L.C</t>
    </r>
  </si>
  <si>
    <r>
      <rPr>
        <sz val="9.5"/>
        <rFont val="Calibri"/>
        <family val="1"/>
      </rPr>
      <t>Emirates Hospital</t>
    </r>
  </si>
  <si>
    <r>
      <rPr>
        <sz val="9.5"/>
        <rFont val="Calibri"/>
        <family val="1"/>
      </rPr>
      <t>Med Care Pharmacy</t>
    </r>
  </si>
  <si>
    <r>
      <rPr>
        <sz val="9.5"/>
        <rFont val="Calibri"/>
        <family val="1"/>
      </rPr>
      <t>Belhoul Speciality Pharmacy (PDC)</t>
    </r>
  </si>
  <si>
    <r>
      <rPr>
        <sz val="9.5"/>
        <rFont val="Calibri"/>
        <family val="1"/>
      </rPr>
      <t>Canadian Specialist Hospital</t>
    </r>
  </si>
  <si>
    <r>
      <rPr>
        <sz val="9.5"/>
        <rFont val="Calibri"/>
        <family val="1"/>
      </rPr>
      <t>Al Khawaneej Pharmacy</t>
    </r>
  </si>
  <si>
    <r>
      <rPr>
        <sz val="9.5"/>
        <rFont val="Calibri"/>
        <family val="1"/>
      </rPr>
      <t>Mawi Day Surgical Center LLC</t>
    </r>
  </si>
  <si>
    <r>
      <rPr>
        <sz val="9.5"/>
        <rFont val="Calibri"/>
        <family val="1"/>
      </rPr>
      <t>AL SHARQ FAMILY PHARMACY</t>
    </r>
  </si>
  <si>
    <r>
      <rPr>
        <sz val="9.5"/>
        <rFont val="Calibri"/>
        <family val="1"/>
      </rPr>
      <t>Al Khulood Pharmacy (PDC)</t>
    </r>
  </si>
  <si>
    <r>
      <rPr>
        <sz val="9.5"/>
        <rFont val="Calibri"/>
        <family val="1"/>
      </rPr>
      <t>Medicina Drug Store</t>
    </r>
  </si>
  <si>
    <r>
      <rPr>
        <sz val="9.5"/>
        <rFont val="Calibri"/>
        <family val="1"/>
      </rPr>
      <t>Oriana Pharmacy (PDC)</t>
    </r>
  </si>
  <si>
    <t>AGENT</t>
  </si>
  <si>
    <t>Ahmed Samir</t>
  </si>
  <si>
    <t>Shamshad</t>
  </si>
  <si>
    <t>Majd Ghaloul</t>
  </si>
  <si>
    <t>Husam</t>
  </si>
  <si>
    <t>Abdul Razzak Alshammat</t>
  </si>
  <si>
    <t>Shafiq</t>
  </si>
  <si>
    <t>Momen</t>
  </si>
  <si>
    <t>Ahmed Alshawish</t>
  </si>
  <si>
    <t>Mohamed Farrag</t>
  </si>
  <si>
    <t>Dr.Moaz Hamdoun</t>
  </si>
  <si>
    <t>ColID</t>
  </si>
  <si>
    <t>AgentId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</si>
</sst>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Times New Roman"/>
      <charset val="204"/>
    </font>
    <font>
      <b/>
      <sz val="11"/>
      <name val="Calibri"/>
      <family val="2"/>
    </font>
    <font>
      <sz val="9.5"/>
      <name val="Calibri"/>
      <family val="2"/>
    </font>
    <font>
      <sz val="9.5"/>
      <color rgb="FF000000"/>
      <name val="Calibri"/>
      <family val="2"/>
    </font>
    <font>
      <b/>
      <sz val="11"/>
      <name val="Calibri"/>
      <family val="1"/>
    </font>
    <font>
      <sz val="9.5"/>
      <name val="Calibri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8"/>
      <color rgb="FF333333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vertical="top"/>
    </xf>
    <xf numFmtId="0" fontId="1" fillId="0" borderId="1" xfId="0" applyFont="1" applyFill="1" applyBorder="1" applyAlignment="1">
      <alignment horizontal="left" vertical="top" wrapText="1" indent="10"/>
    </xf>
    <xf numFmtId="0" fontId="1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vertical="top" shrinkToFit="1"/>
    </xf>
    <xf numFmtId="0" fontId="0" fillId="0" borderId="1" xfId="0" applyFill="1" applyBorder="1" applyAlignment="1">
      <alignment horizontal="left" vertical="top"/>
    </xf>
    <xf numFmtId="4" fontId="3" fillId="0" borderId="1" xfId="0" applyNumberFormat="1" applyFont="1" applyFill="1" applyBorder="1" applyAlignment="1">
      <alignment vertical="top" shrinkToFit="1"/>
    </xf>
    <xf numFmtId="0" fontId="7" fillId="0" borderId="1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vertical="top" shrinkToFit="1"/>
    </xf>
    <xf numFmtId="0" fontId="7" fillId="2" borderId="1" xfId="0" applyFont="1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</cellXfs>
  <cellStyles count="1">
    <cellStyle name="Normal" xfId="0" builtinId="0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Collection_05_05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lection - Apr 2023"/>
    </sheetNames>
    <sheetDataSet>
      <sheetData sheetId="0">
        <row r="1">
          <cell r="A1" t="str">
            <v>CUSTOMER</v>
          </cell>
          <cell r="B1" t="str">
            <v>CD_ID</v>
          </cell>
          <cell r="C1" t="str">
            <v>CLN_ID</v>
          </cell>
        </row>
        <row r="2">
          <cell r="A2" t="str">
            <v>Derma Dent Medical center (Cash)</v>
          </cell>
          <cell r="B2">
            <v>6638</v>
          </cell>
          <cell r="C2">
            <v>67</v>
          </cell>
        </row>
        <row r="3">
          <cell r="A3" t="str">
            <v>Al Neem Pharmacy (CASH)</v>
          </cell>
          <cell r="B3">
            <v>6639</v>
          </cell>
          <cell r="C3">
            <v>21</v>
          </cell>
        </row>
        <row r="4">
          <cell r="A4" t="str">
            <v>Dr. Salah Al Kharraz (Cash)</v>
          </cell>
          <cell r="B4">
            <v>6640</v>
          </cell>
          <cell r="C4">
            <v>238</v>
          </cell>
        </row>
        <row r="5">
          <cell r="A5" t="str">
            <v>AL KHAJA STORE</v>
          </cell>
          <cell r="B5">
            <v>6641</v>
          </cell>
          <cell r="C5">
            <v>73</v>
          </cell>
        </row>
        <row r="6">
          <cell r="A6" t="str">
            <v>Burjeel Pharmacy L.L.C.</v>
          </cell>
          <cell r="B6">
            <v>6642</v>
          </cell>
          <cell r="C6">
            <v>267</v>
          </cell>
        </row>
        <row r="7">
          <cell r="A7" t="str">
            <v>Madinah Almadam Drug Store LLC</v>
          </cell>
          <cell r="B7">
            <v>6643</v>
          </cell>
          <cell r="C7">
            <v>228</v>
          </cell>
        </row>
        <row r="8">
          <cell r="A8" t="str">
            <v>Cosmi Derm Medical Center</v>
          </cell>
          <cell r="B8">
            <v>6644</v>
          </cell>
          <cell r="C8">
            <v>229</v>
          </cell>
        </row>
        <row r="9">
          <cell r="A9" t="str">
            <v>AL KAYAN PHARMACY LLC</v>
          </cell>
          <cell r="B9">
            <v>6645</v>
          </cell>
          <cell r="C9">
            <v>259</v>
          </cell>
        </row>
        <row r="10">
          <cell r="A10" t="str">
            <v>SKINOVA LASER CLINIC LLC</v>
          </cell>
          <cell r="B10">
            <v>6646</v>
          </cell>
          <cell r="C10">
            <v>278</v>
          </cell>
        </row>
        <row r="11">
          <cell r="A11" t="str">
            <v>Glamour Care Clinics L.L.C</v>
          </cell>
          <cell r="B11">
            <v>6647</v>
          </cell>
          <cell r="C11">
            <v>290</v>
          </cell>
        </row>
        <row r="12">
          <cell r="A12" t="str">
            <v>Oxygen Al Jadeedh Pharmacy LLC</v>
          </cell>
          <cell r="B12">
            <v>6648</v>
          </cell>
          <cell r="C12">
            <v>323</v>
          </cell>
        </row>
        <row r="13">
          <cell r="A13" t="str">
            <v>Al Qadi Advance Pharmacy (PDC)</v>
          </cell>
          <cell r="B13">
            <v>6649</v>
          </cell>
          <cell r="C13">
            <v>307</v>
          </cell>
        </row>
        <row r="14">
          <cell r="A14" t="str">
            <v>GRAND ALEMAN PHARMACY LLC</v>
          </cell>
          <cell r="B14">
            <v>6650</v>
          </cell>
          <cell r="C14">
            <v>347</v>
          </cell>
        </row>
        <row r="15">
          <cell r="A15" t="str">
            <v>Doctor Style For Dermatology</v>
          </cell>
          <cell r="B15">
            <v>6651</v>
          </cell>
          <cell r="C15">
            <v>322</v>
          </cell>
        </row>
        <row r="16">
          <cell r="A16" t="str">
            <v>Al Dar Pharmacy(Khorfakkan)</v>
          </cell>
          <cell r="B16">
            <v>6652</v>
          </cell>
          <cell r="C16">
            <v>333</v>
          </cell>
        </row>
        <row r="17">
          <cell r="A17" t="str">
            <v>GENOVA MEDICAL CENTER</v>
          </cell>
          <cell r="B17">
            <v>6653</v>
          </cell>
          <cell r="C17">
            <v>355</v>
          </cell>
        </row>
        <row r="18">
          <cell r="A18" t="str">
            <v>ABU THANI PHARMACY</v>
          </cell>
          <cell r="B18">
            <v>6654</v>
          </cell>
          <cell r="C18">
            <v>365</v>
          </cell>
        </row>
        <row r="19">
          <cell r="A19" t="str">
            <v>SMILE CARE MEDICAL CENTER LLC</v>
          </cell>
          <cell r="B19">
            <v>6655</v>
          </cell>
          <cell r="C19">
            <v>376</v>
          </cell>
        </row>
        <row r="20">
          <cell r="A20" t="str">
            <v>JULPHAR DRUG STORE</v>
          </cell>
          <cell r="B20">
            <v>6656</v>
          </cell>
          <cell r="C20">
            <v>375</v>
          </cell>
        </row>
        <row r="21">
          <cell r="A21" t="str">
            <v>SAMARA PHARMACY LLC</v>
          </cell>
          <cell r="B21">
            <v>6657</v>
          </cell>
          <cell r="C21">
            <v>377</v>
          </cell>
        </row>
        <row r="22">
          <cell r="A22" t="str">
            <v>Abu Sharia Pharmacy</v>
          </cell>
          <cell r="B22">
            <v>6658</v>
          </cell>
          <cell r="C22">
            <v>145</v>
          </cell>
        </row>
        <row r="23">
          <cell r="A23" t="str">
            <v>515 Medspa Center</v>
          </cell>
          <cell r="B23">
            <v>6659</v>
          </cell>
          <cell r="C23">
            <v>370</v>
          </cell>
        </row>
        <row r="24">
          <cell r="A24" t="str">
            <v>Everlast Wellness Medical Center LLC</v>
          </cell>
          <cell r="B24">
            <v>6660</v>
          </cell>
          <cell r="C24">
            <v>257</v>
          </cell>
        </row>
        <row r="25">
          <cell r="A25" t="str">
            <v>Saddmaareb Pharmacy</v>
          </cell>
          <cell r="B25">
            <v>6661</v>
          </cell>
          <cell r="C25">
            <v>16</v>
          </cell>
        </row>
        <row r="26">
          <cell r="A26" t="str">
            <v>Land Mark Pharmacy</v>
          </cell>
          <cell r="B26">
            <v>6662</v>
          </cell>
          <cell r="C26">
            <v>103</v>
          </cell>
        </row>
        <row r="27">
          <cell r="A27" t="str">
            <v>BURJEEL DRUG STORE LLC</v>
          </cell>
          <cell r="B27">
            <v>6663</v>
          </cell>
          <cell r="C27">
            <v>4</v>
          </cell>
        </row>
        <row r="28">
          <cell r="A28" t="str">
            <v>Al Manara Pharmacy</v>
          </cell>
          <cell r="B28">
            <v>6664</v>
          </cell>
          <cell r="C28">
            <v>1</v>
          </cell>
        </row>
        <row r="29">
          <cell r="A29" t="str">
            <v>AL AIN MEDICAL STORE - L.L.C.</v>
          </cell>
          <cell r="B29">
            <v>6665</v>
          </cell>
          <cell r="C29">
            <v>22</v>
          </cell>
        </row>
        <row r="30">
          <cell r="A30" t="str">
            <v>Al Dewan Pharmacy</v>
          </cell>
          <cell r="B30">
            <v>6666</v>
          </cell>
          <cell r="C30">
            <v>29</v>
          </cell>
        </row>
        <row r="31">
          <cell r="A31" t="str">
            <v>Balsam Pharmacy ( Dibba )</v>
          </cell>
          <cell r="B31">
            <v>6667</v>
          </cell>
          <cell r="C31">
            <v>52</v>
          </cell>
        </row>
        <row r="32">
          <cell r="A32" t="str">
            <v>Awafi Drug Store</v>
          </cell>
          <cell r="B32">
            <v>6668</v>
          </cell>
          <cell r="C32">
            <v>10</v>
          </cell>
        </row>
        <row r="33">
          <cell r="A33" t="str">
            <v>Medicom Pharmacy 15 (BR of D.M Pharmacies (L.L.C))</v>
          </cell>
          <cell r="B33">
            <v>6669</v>
          </cell>
          <cell r="C33">
            <v>203</v>
          </cell>
        </row>
        <row r="34">
          <cell r="A34" t="str">
            <v>Al Zaytoon Pharmacy (PDC)</v>
          </cell>
          <cell r="B34">
            <v>6670</v>
          </cell>
          <cell r="C34">
            <v>107</v>
          </cell>
        </row>
        <row r="35">
          <cell r="A35" t="str">
            <v>Zahir Alkhad for Skincare (PDC)</v>
          </cell>
          <cell r="B35">
            <v>6671</v>
          </cell>
          <cell r="C35">
            <v>150</v>
          </cell>
        </row>
        <row r="36">
          <cell r="A36" t="str">
            <v>Makkah Pharmacy</v>
          </cell>
          <cell r="B36">
            <v>6672</v>
          </cell>
          <cell r="C36">
            <v>91</v>
          </cell>
        </row>
        <row r="37">
          <cell r="A37" t="str">
            <v>Al Sedra Pharmacy</v>
          </cell>
          <cell r="B37">
            <v>6673</v>
          </cell>
          <cell r="C37">
            <v>126</v>
          </cell>
        </row>
        <row r="38">
          <cell r="A38" t="str">
            <v>Al Shalal Pharmacy</v>
          </cell>
          <cell r="B38">
            <v>6674</v>
          </cell>
          <cell r="C38">
            <v>121</v>
          </cell>
        </row>
        <row r="39">
          <cell r="A39" t="str">
            <v>Al Iman Pharmacy</v>
          </cell>
          <cell r="B39">
            <v>6675</v>
          </cell>
          <cell r="C39">
            <v>81</v>
          </cell>
        </row>
        <row r="40">
          <cell r="A40" t="str">
            <v>Sinan Pharmacy L.L.C</v>
          </cell>
          <cell r="B40">
            <v>6676</v>
          </cell>
          <cell r="C40">
            <v>54</v>
          </cell>
        </row>
        <row r="41">
          <cell r="A41" t="str">
            <v>Al Manal Pharmacy</v>
          </cell>
          <cell r="B41">
            <v>6677</v>
          </cell>
          <cell r="C41">
            <v>69</v>
          </cell>
        </row>
        <row r="42">
          <cell r="A42" t="str">
            <v>University Hospital Sharjah</v>
          </cell>
          <cell r="B42">
            <v>6678</v>
          </cell>
          <cell r="C42">
            <v>23</v>
          </cell>
        </row>
        <row r="43">
          <cell r="A43" t="str">
            <v>Zulekha Medicine and Medical Equipment Store LLC (PDC)</v>
          </cell>
          <cell r="B43">
            <v>6679</v>
          </cell>
          <cell r="C43">
            <v>123</v>
          </cell>
        </row>
        <row r="44">
          <cell r="A44" t="str">
            <v>Dr. Samiha Abdulla Lutfi</v>
          </cell>
          <cell r="B44">
            <v>6680</v>
          </cell>
          <cell r="C44">
            <v>83</v>
          </cell>
        </row>
        <row r="45">
          <cell r="A45" t="str">
            <v>DAR AL HARAM PHARMACY LLC</v>
          </cell>
          <cell r="B45">
            <v>6681</v>
          </cell>
          <cell r="C45">
            <v>154</v>
          </cell>
        </row>
        <row r="46">
          <cell r="A46" t="str">
            <v>Noor Al Haram Pharmacy</v>
          </cell>
          <cell r="B46">
            <v>6682</v>
          </cell>
          <cell r="C46">
            <v>188</v>
          </cell>
        </row>
        <row r="47">
          <cell r="A47" t="str">
            <v>Janah Pharmacy LLC</v>
          </cell>
          <cell r="B47">
            <v>6683</v>
          </cell>
          <cell r="C47">
            <v>264</v>
          </cell>
        </row>
        <row r="48">
          <cell r="A48" t="str">
            <v>Al Afdhal Pharmacy (PDC)</v>
          </cell>
          <cell r="B48">
            <v>6684</v>
          </cell>
          <cell r="C48">
            <v>175</v>
          </cell>
        </row>
        <row r="49">
          <cell r="A49" t="str">
            <v>Al Bayan Pharmacy</v>
          </cell>
          <cell r="B49">
            <v>6685</v>
          </cell>
          <cell r="C49">
            <v>80</v>
          </cell>
        </row>
        <row r="50">
          <cell r="A50" t="str">
            <v>Life Group (PDC)</v>
          </cell>
          <cell r="B50">
            <v>6686</v>
          </cell>
          <cell r="C50">
            <v>66</v>
          </cell>
        </row>
        <row r="51">
          <cell r="A51" t="str">
            <v>Al Afdhal Pharmacy-1</v>
          </cell>
          <cell r="B51">
            <v>6687</v>
          </cell>
          <cell r="C51">
            <v>158</v>
          </cell>
        </row>
        <row r="52">
          <cell r="A52" t="str">
            <v>Super Care</v>
          </cell>
          <cell r="B52">
            <v>6688</v>
          </cell>
          <cell r="C52">
            <v>18</v>
          </cell>
        </row>
        <row r="53">
          <cell r="A53" t="str">
            <v>Bait Al Maqdes Pharmacy ( Store )</v>
          </cell>
          <cell r="B53">
            <v>6689</v>
          </cell>
          <cell r="C53">
            <v>8</v>
          </cell>
        </row>
        <row r="54">
          <cell r="A54" t="str">
            <v>O C P MEDICAL CENTER LLC (PDC)</v>
          </cell>
          <cell r="B54">
            <v>6690</v>
          </cell>
          <cell r="C54">
            <v>356</v>
          </cell>
        </row>
        <row r="55">
          <cell r="A55" t="str">
            <v>GAELAN PHARMACY LLC (PDC)</v>
          </cell>
          <cell r="B55">
            <v>6691</v>
          </cell>
          <cell r="C55">
            <v>378</v>
          </cell>
        </row>
        <row r="56">
          <cell r="A56" t="str">
            <v>Karima Medical Centre (PDC)</v>
          </cell>
          <cell r="B56">
            <v>6692</v>
          </cell>
          <cell r="C56">
            <v>363</v>
          </cell>
        </row>
        <row r="57">
          <cell r="A57" t="str">
            <v>Harley Street Pharmacy</v>
          </cell>
          <cell r="B57">
            <v>6693</v>
          </cell>
          <cell r="C57">
            <v>31</v>
          </cell>
        </row>
        <row r="58">
          <cell r="A58" t="str">
            <v>Charme Day Surgery Center LLC</v>
          </cell>
          <cell r="B58">
            <v>6694</v>
          </cell>
          <cell r="C58">
            <v>241</v>
          </cell>
        </row>
        <row r="59">
          <cell r="A59" t="str">
            <v>Gulf Diagnostic Center Hospital (PDC)</v>
          </cell>
          <cell r="B59">
            <v>6695</v>
          </cell>
          <cell r="C59">
            <v>15</v>
          </cell>
        </row>
        <row r="60">
          <cell r="A60" t="str">
            <v>PRIME MEDICAL STORE L.L.C</v>
          </cell>
          <cell r="B60">
            <v>6696</v>
          </cell>
          <cell r="C60">
            <v>77</v>
          </cell>
        </row>
        <row r="61">
          <cell r="A61" t="str">
            <v>STYLE AGE FZ- LLC (PDC)</v>
          </cell>
          <cell r="B61">
            <v>6697</v>
          </cell>
          <cell r="C61">
            <v>374</v>
          </cell>
        </row>
        <row r="62">
          <cell r="A62" t="str">
            <v>SADD MAAREB MEDICAL CENTER PHARMACY LLC</v>
          </cell>
          <cell r="B62">
            <v>6698</v>
          </cell>
          <cell r="C62">
            <v>371</v>
          </cell>
        </row>
        <row r="63">
          <cell r="A63" t="str">
            <v>HERMOSA MEDICAL CENTER</v>
          </cell>
          <cell r="B63">
            <v>6699</v>
          </cell>
          <cell r="C63">
            <v>379</v>
          </cell>
        </row>
        <row r="64">
          <cell r="A64" t="str">
            <v>Cosmo Health Medical Centre L.L.C</v>
          </cell>
          <cell r="B64">
            <v>6700</v>
          </cell>
          <cell r="C64">
            <v>250</v>
          </cell>
        </row>
        <row r="65">
          <cell r="A65" t="str">
            <v>Organic and Natural Pharmacy</v>
          </cell>
          <cell r="B65">
            <v>6701</v>
          </cell>
          <cell r="C65">
            <v>332</v>
          </cell>
        </row>
        <row r="66">
          <cell r="A66" t="str">
            <v>DR FAIEZ GHANAM DERMATLOGY AND COSMETIC AND LASER LLC</v>
          </cell>
          <cell r="B66">
            <v>6702</v>
          </cell>
          <cell r="C66">
            <v>367</v>
          </cell>
        </row>
        <row r="67">
          <cell r="A67" t="str">
            <v>BELLA ROMA SPECIALTY HOSPITAL LLC (PDC)</v>
          </cell>
          <cell r="B67">
            <v>6703</v>
          </cell>
          <cell r="C67">
            <v>364</v>
          </cell>
        </row>
        <row r="68">
          <cell r="A68" t="str">
            <v>ALWAZAN  AL METHALI MEDICAL CENTER (PDC)</v>
          </cell>
          <cell r="B68">
            <v>6704</v>
          </cell>
          <cell r="C68">
            <v>348</v>
          </cell>
        </row>
        <row r="69">
          <cell r="A69" t="str">
            <v>CURE PLUS PHARMACY LLC (PDC)</v>
          </cell>
          <cell r="B69">
            <v>6705</v>
          </cell>
          <cell r="C69">
            <v>359</v>
          </cell>
        </row>
        <row r="70">
          <cell r="A70" t="str">
            <v>MPC DRUG STORE COMPANY LLC (SOLE PROPRIETORSHIP)</v>
          </cell>
          <cell r="B70">
            <v>6706</v>
          </cell>
          <cell r="C70">
            <v>362</v>
          </cell>
        </row>
        <row r="71">
          <cell r="A71" t="str">
            <v>ROSMETIC MEDICAL CENTER LLC</v>
          </cell>
          <cell r="B71">
            <v>6707</v>
          </cell>
          <cell r="C71">
            <v>360</v>
          </cell>
        </row>
        <row r="72">
          <cell r="A72" t="str">
            <v>VALIANT HEALTHCARE L.LC. (PDC)</v>
          </cell>
          <cell r="B72">
            <v>6708</v>
          </cell>
          <cell r="C72">
            <v>334</v>
          </cell>
        </row>
        <row r="73">
          <cell r="A73" t="str">
            <v>ONYX MEDICAL CENTER</v>
          </cell>
          <cell r="B73">
            <v>6709</v>
          </cell>
          <cell r="C73">
            <v>336</v>
          </cell>
        </row>
        <row r="74">
          <cell r="A74" t="str">
            <v>Gardynia Laser Cosmetic Center LLC</v>
          </cell>
          <cell r="B74">
            <v>6710</v>
          </cell>
          <cell r="C74">
            <v>373</v>
          </cell>
        </row>
        <row r="75">
          <cell r="A75" t="str">
            <v>Dr Victoria Medical Center</v>
          </cell>
          <cell r="B75">
            <v>6711</v>
          </cell>
          <cell r="C75">
            <v>340</v>
          </cell>
        </row>
        <row r="76">
          <cell r="A76" t="str">
            <v>Cosmo Secrets Medical Center LLC (PDC)</v>
          </cell>
          <cell r="B76">
            <v>6712</v>
          </cell>
          <cell r="C76">
            <v>358</v>
          </cell>
        </row>
        <row r="77">
          <cell r="A77" t="str">
            <v>Dr Dana Diet Clinic FZ- LLC</v>
          </cell>
          <cell r="B77">
            <v>6713</v>
          </cell>
          <cell r="C77">
            <v>319</v>
          </cell>
        </row>
        <row r="78">
          <cell r="A78" t="str">
            <v>AL TAJ PHARMACY (PDC)</v>
          </cell>
          <cell r="B78">
            <v>6714</v>
          </cell>
          <cell r="C78">
            <v>331</v>
          </cell>
        </row>
        <row r="79">
          <cell r="A79" t="str">
            <v>LOS ANGLOS AESTHETIC MEDICAL CENTER (PDC)</v>
          </cell>
          <cell r="B79">
            <v>6715</v>
          </cell>
          <cell r="C79">
            <v>315</v>
          </cell>
        </row>
        <row r="80">
          <cell r="A80" t="str">
            <v>DE NOVA LASER COSMETIC CENTER DMCC (PDC)</v>
          </cell>
          <cell r="B80">
            <v>6716</v>
          </cell>
          <cell r="C80">
            <v>317</v>
          </cell>
        </row>
        <row r="81">
          <cell r="A81" t="str">
            <v>BASEEM PHARMACY LLC (PDC)</v>
          </cell>
          <cell r="B81">
            <v>6717</v>
          </cell>
          <cell r="C81">
            <v>306</v>
          </cell>
        </row>
        <row r="82">
          <cell r="A82" t="str">
            <v>New Look Medical Center L.L.C Branch 4 (PDC)</v>
          </cell>
          <cell r="B82">
            <v>6718</v>
          </cell>
          <cell r="C82">
            <v>311</v>
          </cell>
        </row>
        <row r="83">
          <cell r="A83" t="str">
            <v>New Look Medical Center Pharmacy L.L.C</v>
          </cell>
          <cell r="B83">
            <v>6719</v>
          </cell>
          <cell r="C83">
            <v>297</v>
          </cell>
        </row>
        <row r="84">
          <cell r="A84" t="str">
            <v>ISAPS Clinic (PDC)</v>
          </cell>
          <cell r="B84">
            <v>6720</v>
          </cell>
          <cell r="C84">
            <v>300</v>
          </cell>
        </row>
        <row r="85">
          <cell r="A85" t="str">
            <v>Adam Vital Hospital L.L.C</v>
          </cell>
          <cell r="B85">
            <v>6721</v>
          </cell>
          <cell r="C85">
            <v>296</v>
          </cell>
        </row>
        <row r="86">
          <cell r="A86" t="str">
            <v>Bourgeois Dental Clinic L.L.C (PDC)</v>
          </cell>
          <cell r="B86">
            <v>6722</v>
          </cell>
          <cell r="C86">
            <v>299</v>
          </cell>
        </row>
        <row r="87">
          <cell r="A87" t="str">
            <v>SAMA SURGE MEDICAL CENTER-SOLE PROPRIETORSHIP LLC</v>
          </cell>
          <cell r="B87">
            <v>6723</v>
          </cell>
          <cell r="C87">
            <v>284</v>
          </cell>
        </row>
        <row r="88">
          <cell r="A88" t="str">
            <v>Alhikma Pharmacy</v>
          </cell>
          <cell r="B88">
            <v>6724</v>
          </cell>
          <cell r="C88">
            <v>286</v>
          </cell>
        </row>
        <row r="89">
          <cell r="A89" t="str">
            <v>PHARMACHOICE PHARMACY LLC</v>
          </cell>
          <cell r="B89">
            <v>6725</v>
          </cell>
          <cell r="C89">
            <v>270</v>
          </cell>
        </row>
        <row r="90">
          <cell r="A90" t="str">
            <v>Dr Suad Lutfi Poly Clinic</v>
          </cell>
          <cell r="B90">
            <v>6726</v>
          </cell>
          <cell r="C90">
            <v>244</v>
          </cell>
        </row>
        <row r="91">
          <cell r="A91" t="str">
            <v>ARYA CLINIC L.L.C (PDC)</v>
          </cell>
          <cell r="B91">
            <v>6727</v>
          </cell>
          <cell r="C91">
            <v>271</v>
          </cell>
        </row>
        <row r="92">
          <cell r="A92" t="str">
            <v>Al Meead Dermatology Clinic LLC (PDC)</v>
          </cell>
          <cell r="B92">
            <v>6728</v>
          </cell>
          <cell r="C92">
            <v>242</v>
          </cell>
        </row>
        <row r="93">
          <cell r="A93" t="str">
            <v>AL ANAMEL PHARMACY</v>
          </cell>
          <cell r="B93">
            <v>6729</v>
          </cell>
          <cell r="C93">
            <v>153</v>
          </cell>
        </row>
        <row r="94">
          <cell r="A94" t="str">
            <v>AL BUSTAN PHARMACY - SOLE PROPRIETORSHIP L.L.C</v>
          </cell>
          <cell r="B94">
            <v>6730</v>
          </cell>
          <cell r="C94">
            <v>30</v>
          </cell>
        </row>
        <row r="95">
          <cell r="A95" t="str">
            <v>Derma Zone Laser and Cosmetic Center LLC</v>
          </cell>
          <cell r="B95">
            <v>6731</v>
          </cell>
          <cell r="C95">
            <v>49</v>
          </cell>
        </row>
        <row r="96">
          <cell r="A96" t="str">
            <v>Samaya Pharmacy L.L.C</v>
          </cell>
          <cell r="B96">
            <v>6732</v>
          </cell>
          <cell r="C96">
            <v>7</v>
          </cell>
        </row>
        <row r="97">
          <cell r="A97" t="str">
            <v>Basmat Al Hayat Medical Centre (PDC)</v>
          </cell>
          <cell r="B97">
            <v>6733</v>
          </cell>
          <cell r="C97">
            <v>372</v>
          </cell>
        </row>
        <row r="98">
          <cell r="A98" t="str">
            <v>First Medical Centre Pharmacy</v>
          </cell>
          <cell r="B98">
            <v>6734</v>
          </cell>
          <cell r="C98">
            <v>302</v>
          </cell>
        </row>
        <row r="99">
          <cell r="A99" t="str">
            <v>New Medical Center Trading LTD</v>
          </cell>
          <cell r="B99">
            <v>6735</v>
          </cell>
          <cell r="C99">
            <v>25</v>
          </cell>
        </row>
        <row r="100">
          <cell r="A100" t="str">
            <v>Al Eman Pharmacy</v>
          </cell>
          <cell r="B100">
            <v>6736</v>
          </cell>
          <cell r="C100">
            <v>266</v>
          </cell>
        </row>
        <row r="101">
          <cell r="A101" t="str">
            <v>Hafeet Pharmacy</v>
          </cell>
          <cell r="B101">
            <v>6737</v>
          </cell>
          <cell r="C101">
            <v>298</v>
          </cell>
        </row>
        <row r="102">
          <cell r="A102" t="str">
            <v>Royal Care Pharmacy</v>
          </cell>
          <cell r="B102">
            <v>6738</v>
          </cell>
          <cell r="C102">
            <v>131</v>
          </cell>
        </row>
        <row r="103">
          <cell r="A103" t="str">
            <v>Aster Pharmacy-Med Shop Drug store L.L.C</v>
          </cell>
          <cell r="B103">
            <v>6739</v>
          </cell>
          <cell r="C103">
            <v>42</v>
          </cell>
        </row>
        <row r="104">
          <cell r="A104" t="str">
            <v>Emirates Hospital</v>
          </cell>
          <cell r="B104">
            <v>6740</v>
          </cell>
          <cell r="C104">
            <v>33</v>
          </cell>
        </row>
        <row r="105">
          <cell r="A105" t="str">
            <v>Med Care Pharmacy</v>
          </cell>
          <cell r="B105">
            <v>6741</v>
          </cell>
          <cell r="C105">
            <v>19</v>
          </cell>
        </row>
        <row r="106">
          <cell r="A106" t="str">
            <v>Belhoul Speciality Pharmacy (PDC)</v>
          </cell>
          <cell r="B106">
            <v>6742</v>
          </cell>
          <cell r="C106">
            <v>197</v>
          </cell>
        </row>
        <row r="107">
          <cell r="A107" t="str">
            <v>Mawi Day Surgical Center LLC</v>
          </cell>
          <cell r="B107">
            <v>6743</v>
          </cell>
          <cell r="C107">
            <v>380</v>
          </cell>
        </row>
        <row r="108">
          <cell r="A108" t="str">
            <v>Al Khawaneej Pharmacy</v>
          </cell>
          <cell r="B108">
            <v>6744</v>
          </cell>
          <cell r="C108">
            <v>84</v>
          </cell>
        </row>
        <row r="109">
          <cell r="A109" t="str">
            <v>AL SHARQ FAMILY PHARMACY</v>
          </cell>
          <cell r="B109">
            <v>6745</v>
          </cell>
          <cell r="C109">
            <v>349</v>
          </cell>
        </row>
        <row r="110">
          <cell r="A110" t="str">
            <v>Medicina Drug Store</v>
          </cell>
          <cell r="B110">
            <v>6746</v>
          </cell>
          <cell r="C110">
            <v>6</v>
          </cell>
        </row>
        <row r="111">
          <cell r="A111" t="str">
            <v>Al Khulood Pharmacy (PDC)</v>
          </cell>
          <cell r="B111">
            <v>6747</v>
          </cell>
          <cell r="C111">
            <v>251</v>
          </cell>
        </row>
        <row r="112">
          <cell r="A112" t="str">
            <v>Oriana Pharmacy (PDC)</v>
          </cell>
          <cell r="B112">
            <v>6748</v>
          </cell>
          <cell r="C112">
            <v>189</v>
          </cell>
        </row>
        <row r="113">
          <cell r="A113" t="str">
            <v>Al Qarain Pharmacy</v>
          </cell>
          <cell r="B113">
            <v>6749</v>
          </cell>
          <cell r="C113">
            <v>217</v>
          </cell>
        </row>
        <row r="114">
          <cell r="A114" t="str">
            <v>Mohammed Hamood Al Shaya L.L.C Dubai BR</v>
          </cell>
          <cell r="B114">
            <v>6750</v>
          </cell>
          <cell r="C114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0"/>
  <sheetViews>
    <sheetView tabSelected="1" workbookViewId="0">
      <selection activeCell="D1" sqref="D1"/>
    </sheetView>
  </sheetViews>
  <sheetFormatPr defaultRowHeight="13.2" x14ac:dyDescent="0.25"/>
  <cols>
    <col min="1" max="1" width="56" customWidth="1"/>
    <col min="2" max="2" width="18.109375" style="1" customWidth="1"/>
    <col min="3" max="3" width="24.33203125" bestFit="1" customWidth="1"/>
  </cols>
  <sheetData>
    <row r="1" spans="1:5" ht="14.4" x14ac:dyDescent="0.25">
      <c r="A1" s="2" t="s">
        <v>0</v>
      </c>
      <c r="B1" s="3" t="s">
        <v>1</v>
      </c>
      <c r="C1" s="4" t="s">
        <v>121</v>
      </c>
      <c r="D1" s="10" t="s">
        <v>132</v>
      </c>
      <c r="E1" s="10" t="s">
        <v>133</v>
      </c>
    </row>
    <row r="2" spans="1:5" x14ac:dyDescent="0.25">
      <c r="A2" s="5" t="s">
        <v>8</v>
      </c>
      <c r="B2" s="6">
        <v>456.37</v>
      </c>
      <c r="C2" s="7" t="s">
        <v>122</v>
      </c>
      <c r="D2">
        <v>307</v>
      </c>
      <c r="E2">
        <v>3</v>
      </c>
    </row>
    <row r="3" spans="1:5" x14ac:dyDescent="0.25">
      <c r="A3" s="5" t="s">
        <v>45</v>
      </c>
      <c r="B3" s="6">
        <v>706.88</v>
      </c>
      <c r="C3" s="7" t="s">
        <v>123</v>
      </c>
      <c r="D3">
        <v>188</v>
      </c>
      <c r="E3">
        <v>172</v>
      </c>
    </row>
    <row r="4" spans="1:5" x14ac:dyDescent="0.25">
      <c r="A4" s="5" t="s">
        <v>41</v>
      </c>
      <c r="B4" s="6">
        <v>736.31</v>
      </c>
      <c r="C4" s="9" t="s">
        <v>123</v>
      </c>
      <c r="D4" s="11">
        <v>220</v>
      </c>
      <c r="E4">
        <v>172</v>
      </c>
    </row>
    <row r="5" spans="1:5" x14ac:dyDescent="0.25">
      <c r="A5" s="5" t="s">
        <v>57</v>
      </c>
      <c r="B5" s="6">
        <v>803.25</v>
      </c>
      <c r="C5" s="7" t="s">
        <v>124</v>
      </c>
      <c r="D5">
        <v>363</v>
      </c>
      <c r="E5">
        <v>175</v>
      </c>
    </row>
    <row r="6" spans="1:5" x14ac:dyDescent="0.25">
      <c r="A6" s="5" t="s">
        <v>48</v>
      </c>
      <c r="B6" s="6">
        <v>882</v>
      </c>
      <c r="C6" s="7" t="s">
        <v>125</v>
      </c>
      <c r="D6">
        <v>175</v>
      </c>
      <c r="E6">
        <v>158</v>
      </c>
    </row>
    <row r="7" spans="1:5" x14ac:dyDescent="0.25">
      <c r="A7" s="5" t="s">
        <v>82</v>
      </c>
      <c r="B7" s="6">
        <v>918.13</v>
      </c>
      <c r="C7" s="7" t="s">
        <v>126</v>
      </c>
      <c r="D7">
        <v>315</v>
      </c>
      <c r="E7">
        <v>190</v>
      </c>
    </row>
    <row r="8" spans="1:5" x14ac:dyDescent="0.25">
      <c r="A8" s="5" t="s">
        <v>113</v>
      </c>
      <c r="B8" s="6">
        <v>992.25</v>
      </c>
      <c r="C8" s="7" t="s">
        <v>126</v>
      </c>
      <c r="D8">
        <v>197</v>
      </c>
      <c r="E8">
        <v>190</v>
      </c>
    </row>
    <row r="9" spans="1:5" x14ac:dyDescent="0.25">
      <c r="A9" s="5" t="s">
        <v>60</v>
      </c>
      <c r="B9" s="8">
        <v>1034.1400000000001</v>
      </c>
      <c r="C9" s="7" t="s">
        <v>126</v>
      </c>
      <c r="D9">
        <v>241</v>
      </c>
      <c r="E9">
        <v>190</v>
      </c>
    </row>
    <row r="10" spans="1:5" x14ac:dyDescent="0.25">
      <c r="A10" s="5" t="s">
        <v>85</v>
      </c>
      <c r="B10" s="8">
        <v>1058.4000000000001</v>
      </c>
      <c r="C10" s="7" t="s">
        <v>127</v>
      </c>
      <c r="D10">
        <v>300</v>
      </c>
      <c r="E10">
        <v>128</v>
      </c>
    </row>
    <row r="11" spans="1:5" x14ac:dyDescent="0.25">
      <c r="A11" s="5" t="s">
        <v>79</v>
      </c>
      <c r="B11" s="8">
        <v>1200.45</v>
      </c>
      <c r="C11" s="7" t="s">
        <v>126</v>
      </c>
      <c r="D11">
        <v>319</v>
      </c>
      <c r="E11">
        <v>190</v>
      </c>
    </row>
    <row r="12" spans="1:5" x14ac:dyDescent="0.25">
      <c r="A12" s="5" t="s">
        <v>36</v>
      </c>
      <c r="B12" s="8">
        <v>1221.45</v>
      </c>
      <c r="C12" s="9" t="s">
        <v>124</v>
      </c>
      <c r="D12">
        <v>150</v>
      </c>
      <c r="E12">
        <v>175</v>
      </c>
    </row>
    <row r="13" spans="1:5" x14ac:dyDescent="0.25">
      <c r="A13" s="5" t="s">
        <v>120</v>
      </c>
      <c r="B13" s="8">
        <v>1372.53</v>
      </c>
      <c r="C13" s="7" t="s">
        <v>124</v>
      </c>
      <c r="D13">
        <v>189</v>
      </c>
      <c r="E13">
        <v>175</v>
      </c>
    </row>
    <row r="14" spans="1:5" x14ac:dyDescent="0.25">
      <c r="A14" s="5" t="s">
        <v>114</v>
      </c>
      <c r="B14" s="8">
        <v>1378.13</v>
      </c>
      <c r="C14" s="9" t="s">
        <v>126</v>
      </c>
      <c r="D14">
        <v>212</v>
      </c>
      <c r="E14">
        <v>190</v>
      </c>
    </row>
    <row r="15" spans="1:5" x14ac:dyDescent="0.25">
      <c r="A15" s="5" t="s">
        <v>62</v>
      </c>
      <c r="B15" s="8">
        <v>1388.8</v>
      </c>
      <c r="C15" s="7" t="s">
        <v>126</v>
      </c>
      <c r="D15">
        <v>77</v>
      </c>
      <c r="E15">
        <v>190</v>
      </c>
    </row>
    <row r="16" spans="1:5" x14ac:dyDescent="0.25">
      <c r="A16" s="5" t="s">
        <v>81</v>
      </c>
      <c r="B16" s="8">
        <v>1607.25</v>
      </c>
      <c r="C16" s="7" t="s">
        <v>122</v>
      </c>
      <c r="D16">
        <v>331</v>
      </c>
      <c r="E16">
        <v>5</v>
      </c>
    </row>
    <row r="17" spans="1:5" x14ac:dyDescent="0.25">
      <c r="A17" s="5" t="s">
        <v>107</v>
      </c>
      <c r="B17" s="8">
        <v>1632</v>
      </c>
      <c r="C17" s="9" t="s">
        <v>130</v>
      </c>
      <c r="D17">
        <v>94</v>
      </c>
      <c r="E17">
        <v>9</v>
      </c>
    </row>
    <row r="18" spans="1:5" x14ac:dyDescent="0.25">
      <c r="A18" s="5" t="s">
        <v>105</v>
      </c>
      <c r="B18" s="8">
        <v>1899.38</v>
      </c>
      <c r="C18" s="7" t="s">
        <v>125</v>
      </c>
      <c r="D18">
        <v>266</v>
      </c>
      <c r="E18">
        <v>158</v>
      </c>
    </row>
    <row r="19" spans="1:5" x14ac:dyDescent="0.25">
      <c r="A19" s="5" t="s">
        <v>6</v>
      </c>
      <c r="B19" s="8">
        <v>1902.43</v>
      </c>
      <c r="C19" s="9" t="s">
        <v>123</v>
      </c>
      <c r="D19">
        <v>351</v>
      </c>
      <c r="E19">
        <v>172</v>
      </c>
    </row>
    <row r="20" spans="1:5" x14ac:dyDescent="0.25">
      <c r="A20" s="5" t="s">
        <v>87</v>
      </c>
      <c r="B20" s="8">
        <v>2191.35</v>
      </c>
      <c r="C20" s="9" t="s">
        <v>129</v>
      </c>
      <c r="D20">
        <v>299</v>
      </c>
      <c r="E20">
        <v>160</v>
      </c>
    </row>
    <row r="21" spans="1:5" x14ac:dyDescent="0.25">
      <c r="A21" s="5" t="s">
        <v>2</v>
      </c>
      <c r="B21" s="8">
        <v>2309.58</v>
      </c>
      <c r="C21" s="7" t="s">
        <v>124</v>
      </c>
      <c r="D21">
        <v>67</v>
      </c>
      <c r="E21">
        <v>175</v>
      </c>
    </row>
    <row r="22" spans="1:5" x14ac:dyDescent="0.25">
      <c r="A22" s="5" t="s">
        <v>93</v>
      </c>
      <c r="B22" s="8">
        <v>2311.4</v>
      </c>
      <c r="C22" s="9" t="s">
        <v>129</v>
      </c>
      <c r="D22">
        <v>334</v>
      </c>
      <c r="E22">
        <v>160</v>
      </c>
    </row>
    <row r="23" spans="1:5" x14ac:dyDescent="0.25">
      <c r="A23" s="5" t="s">
        <v>26</v>
      </c>
      <c r="B23" s="8">
        <v>2588.81</v>
      </c>
      <c r="C23" s="7" t="s">
        <v>122</v>
      </c>
      <c r="D23">
        <v>103</v>
      </c>
      <c r="E23">
        <v>5</v>
      </c>
    </row>
    <row r="24" spans="1:5" x14ac:dyDescent="0.25">
      <c r="A24" s="5" t="s">
        <v>50</v>
      </c>
      <c r="B24" s="8">
        <v>2651.67</v>
      </c>
      <c r="C24" s="7" t="s">
        <v>127</v>
      </c>
      <c r="D24">
        <v>66</v>
      </c>
      <c r="E24">
        <v>128</v>
      </c>
    </row>
    <row r="25" spans="1:5" x14ac:dyDescent="0.25">
      <c r="A25" s="5" t="s">
        <v>25</v>
      </c>
      <c r="B25" s="8">
        <v>2777.93</v>
      </c>
      <c r="C25" s="7" t="s">
        <v>128</v>
      </c>
      <c r="D25">
        <v>1</v>
      </c>
      <c r="E25">
        <v>194</v>
      </c>
    </row>
    <row r="26" spans="1:5" x14ac:dyDescent="0.25">
      <c r="A26" s="5" t="s">
        <v>46</v>
      </c>
      <c r="B26" s="8">
        <v>2832.74</v>
      </c>
      <c r="C26" s="7" t="s">
        <v>123</v>
      </c>
      <c r="D26">
        <v>154</v>
      </c>
      <c r="E26">
        <v>172</v>
      </c>
    </row>
    <row r="27" spans="1:5" x14ac:dyDescent="0.25">
      <c r="A27" s="5" t="s">
        <v>39</v>
      </c>
      <c r="B27" s="8">
        <v>2857.35</v>
      </c>
      <c r="C27" s="7" t="s">
        <v>125</v>
      </c>
      <c r="D27">
        <v>107</v>
      </c>
      <c r="E27">
        <v>158</v>
      </c>
    </row>
    <row r="28" spans="1:5" x14ac:dyDescent="0.25">
      <c r="A28" s="5" t="s">
        <v>5</v>
      </c>
      <c r="B28" s="8">
        <v>3096.3</v>
      </c>
      <c r="C28" s="7" t="s">
        <v>129</v>
      </c>
      <c r="D28">
        <v>355</v>
      </c>
      <c r="E28">
        <v>160</v>
      </c>
    </row>
    <row r="29" spans="1:5" x14ac:dyDescent="0.25">
      <c r="A29" s="5" t="s">
        <v>43</v>
      </c>
      <c r="B29" s="8">
        <v>3584.58</v>
      </c>
      <c r="C29" s="7" t="s">
        <v>124</v>
      </c>
      <c r="D29">
        <v>123</v>
      </c>
      <c r="E29">
        <v>175</v>
      </c>
    </row>
    <row r="30" spans="1:5" x14ac:dyDescent="0.25">
      <c r="A30" s="5" t="s">
        <v>51</v>
      </c>
      <c r="B30" s="8">
        <v>3667.65</v>
      </c>
      <c r="C30" s="9" t="s">
        <v>126</v>
      </c>
      <c r="D30">
        <v>127</v>
      </c>
      <c r="E30">
        <v>190</v>
      </c>
    </row>
    <row r="31" spans="1:5" x14ac:dyDescent="0.25">
      <c r="A31" s="5" t="s">
        <v>67</v>
      </c>
      <c r="B31" s="8">
        <v>3767.96</v>
      </c>
      <c r="C31" s="9" t="s">
        <v>130</v>
      </c>
      <c r="D31">
        <v>287</v>
      </c>
      <c r="E31">
        <v>9</v>
      </c>
    </row>
    <row r="32" spans="1:5" x14ac:dyDescent="0.25">
      <c r="A32" s="5" t="s">
        <v>55</v>
      </c>
      <c r="B32" s="8">
        <v>3780.15</v>
      </c>
      <c r="C32" s="7" t="s">
        <v>129</v>
      </c>
      <c r="D32">
        <v>356</v>
      </c>
      <c r="E32">
        <v>160</v>
      </c>
    </row>
    <row r="33" spans="1:5" x14ac:dyDescent="0.25">
      <c r="A33" s="5" t="s">
        <v>44</v>
      </c>
      <c r="B33" s="8">
        <v>3837</v>
      </c>
      <c r="C33" s="9" t="s">
        <v>123</v>
      </c>
      <c r="D33">
        <v>38</v>
      </c>
      <c r="E33">
        <v>172</v>
      </c>
    </row>
    <row r="34" spans="1:5" x14ac:dyDescent="0.25">
      <c r="A34" s="5" t="s">
        <v>13</v>
      </c>
      <c r="B34" s="8">
        <v>3956.58</v>
      </c>
      <c r="C34" s="7" t="s">
        <v>123</v>
      </c>
      <c r="D34">
        <v>228</v>
      </c>
      <c r="E34">
        <v>172</v>
      </c>
    </row>
    <row r="35" spans="1:5" x14ac:dyDescent="0.25">
      <c r="A35" s="5" t="s">
        <v>58</v>
      </c>
      <c r="B35" s="8">
        <v>4494.45</v>
      </c>
      <c r="C35" s="7" t="s">
        <v>124</v>
      </c>
      <c r="D35">
        <v>378</v>
      </c>
      <c r="E35">
        <v>175</v>
      </c>
    </row>
    <row r="36" spans="1:5" x14ac:dyDescent="0.25">
      <c r="A36" s="5" t="s">
        <v>42</v>
      </c>
      <c r="B36" s="8">
        <v>4882.5</v>
      </c>
      <c r="C36" s="7" t="s">
        <v>124</v>
      </c>
      <c r="D36">
        <v>23</v>
      </c>
      <c r="E36">
        <v>175</v>
      </c>
    </row>
    <row r="37" spans="1:5" x14ac:dyDescent="0.25">
      <c r="A37" s="5" t="s">
        <v>10</v>
      </c>
      <c r="B37" s="8">
        <v>5355</v>
      </c>
      <c r="C37" s="7" t="s">
        <v>124</v>
      </c>
      <c r="D37">
        <v>333</v>
      </c>
      <c r="E37">
        <v>175</v>
      </c>
    </row>
    <row r="38" spans="1:5" x14ac:dyDescent="0.25">
      <c r="A38" s="5" t="s">
        <v>83</v>
      </c>
      <c r="B38" s="8">
        <v>5370.25</v>
      </c>
      <c r="C38" s="7" t="s">
        <v>129</v>
      </c>
      <c r="D38">
        <v>317</v>
      </c>
      <c r="E38">
        <v>160</v>
      </c>
    </row>
    <row r="39" spans="1:5" x14ac:dyDescent="0.25">
      <c r="A39" s="5" t="s">
        <v>78</v>
      </c>
      <c r="B39" s="8">
        <v>5524.6</v>
      </c>
      <c r="C39" s="9" t="s">
        <v>129</v>
      </c>
      <c r="D39">
        <v>358</v>
      </c>
      <c r="E39">
        <v>160</v>
      </c>
    </row>
    <row r="40" spans="1:5" x14ac:dyDescent="0.25">
      <c r="A40" s="5" t="s">
        <v>118</v>
      </c>
      <c r="B40" s="8">
        <v>5705.76</v>
      </c>
      <c r="C40" s="9" t="s">
        <v>127</v>
      </c>
      <c r="D40">
        <v>251</v>
      </c>
      <c r="E40">
        <v>128</v>
      </c>
    </row>
    <row r="41" spans="1:5" x14ac:dyDescent="0.25">
      <c r="A41" s="5" t="s">
        <v>84</v>
      </c>
      <c r="B41" s="8">
        <v>5725.45</v>
      </c>
      <c r="C41" s="7" t="s">
        <v>122</v>
      </c>
      <c r="D41">
        <v>306</v>
      </c>
      <c r="E41">
        <v>5</v>
      </c>
    </row>
    <row r="42" spans="1:5" x14ac:dyDescent="0.25">
      <c r="A42" s="5" t="s">
        <v>94</v>
      </c>
      <c r="B42" s="8">
        <v>6127.52</v>
      </c>
      <c r="C42" s="7" t="s">
        <v>129</v>
      </c>
      <c r="D42">
        <v>336</v>
      </c>
      <c r="E42">
        <v>160</v>
      </c>
    </row>
    <row r="43" spans="1:5" x14ac:dyDescent="0.25">
      <c r="A43" s="5" t="s">
        <v>38</v>
      </c>
      <c r="B43" s="8">
        <v>6500.54</v>
      </c>
      <c r="C43" s="9" t="s">
        <v>125</v>
      </c>
      <c r="D43">
        <v>110</v>
      </c>
      <c r="E43">
        <v>158</v>
      </c>
    </row>
    <row r="44" spans="1:5" x14ac:dyDescent="0.25">
      <c r="A44" s="5" t="s">
        <v>90</v>
      </c>
      <c r="B44" s="8">
        <v>6600</v>
      </c>
      <c r="C44" s="7" t="s">
        <v>122</v>
      </c>
      <c r="D44">
        <v>359</v>
      </c>
      <c r="E44">
        <v>5</v>
      </c>
    </row>
    <row r="45" spans="1:5" x14ac:dyDescent="0.25">
      <c r="A45" s="5" t="s">
        <v>14</v>
      </c>
      <c r="B45" s="8">
        <v>6607.5</v>
      </c>
      <c r="C45" s="7" t="s">
        <v>130</v>
      </c>
      <c r="D45">
        <v>229</v>
      </c>
      <c r="E45">
        <v>9</v>
      </c>
    </row>
    <row r="46" spans="1:5" x14ac:dyDescent="0.25">
      <c r="A46" s="5" t="s">
        <v>115</v>
      </c>
      <c r="B46" s="8">
        <v>6608.21</v>
      </c>
      <c r="C46" s="7" t="s">
        <v>123</v>
      </c>
      <c r="D46">
        <v>84</v>
      </c>
      <c r="E46">
        <v>172</v>
      </c>
    </row>
    <row r="47" spans="1:5" x14ac:dyDescent="0.25">
      <c r="A47" s="5" t="s">
        <v>112</v>
      </c>
      <c r="B47" s="8">
        <v>6800</v>
      </c>
      <c r="C47" s="7" t="s">
        <v>128</v>
      </c>
      <c r="D47">
        <v>19</v>
      </c>
      <c r="E47">
        <v>194</v>
      </c>
    </row>
    <row r="48" spans="1:5" x14ac:dyDescent="0.25">
      <c r="A48" s="5" t="s">
        <v>77</v>
      </c>
      <c r="B48" s="8">
        <v>6993</v>
      </c>
      <c r="C48" s="9" t="s">
        <v>129</v>
      </c>
      <c r="D48">
        <v>337</v>
      </c>
      <c r="E48">
        <v>160</v>
      </c>
    </row>
    <row r="49" spans="1:5" x14ac:dyDescent="0.25">
      <c r="A49" s="5" t="s">
        <v>89</v>
      </c>
      <c r="B49" s="8">
        <v>7134.24</v>
      </c>
      <c r="C49" s="9" t="s">
        <v>122</v>
      </c>
      <c r="D49">
        <v>341</v>
      </c>
      <c r="E49">
        <v>5</v>
      </c>
    </row>
    <row r="50" spans="1:5" x14ac:dyDescent="0.25">
      <c r="A50" s="5" t="s">
        <v>30</v>
      </c>
      <c r="B50" s="8">
        <v>7335.29</v>
      </c>
      <c r="C50" s="9" t="s">
        <v>125</v>
      </c>
      <c r="D50">
        <v>72</v>
      </c>
      <c r="E50">
        <v>158</v>
      </c>
    </row>
    <row r="51" spans="1:5" x14ac:dyDescent="0.25">
      <c r="A51" s="5" t="s">
        <v>101</v>
      </c>
      <c r="B51" s="8">
        <v>7512</v>
      </c>
      <c r="C51" s="7" t="s">
        <v>130</v>
      </c>
      <c r="D51">
        <v>371</v>
      </c>
      <c r="E51">
        <v>9</v>
      </c>
    </row>
    <row r="52" spans="1:5" x14ac:dyDescent="0.25">
      <c r="A52" s="5" t="s">
        <v>9</v>
      </c>
      <c r="B52" s="8">
        <v>7992.61</v>
      </c>
      <c r="C52" s="7" t="s">
        <v>129</v>
      </c>
      <c r="D52">
        <v>322</v>
      </c>
      <c r="E52">
        <v>160</v>
      </c>
    </row>
    <row r="53" spans="1:5" x14ac:dyDescent="0.25">
      <c r="A53" s="5" t="s">
        <v>100</v>
      </c>
      <c r="B53" s="8">
        <v>8043</v>
      </c>
      <c r="C53" s="7" t="s">
        <v>129</v>
      </c>
      <c r="D53">
        <v>374</v>
      </c>
      <c r="E53">
        <v>160</v>
      </c>
    </row>
    <row r="54" spans="1:5" x14ac:dyDescent="0.25">
      <c r="A54" s="5" t="s">
        <v>18</v>
      </c>
      <c r="B54" s="8">
        <v>8502.67</v>
      </c>
      <c r="C54" s="7" t="s">
        <v>125</v>
      </c>
      <c r="D54">
        <v>365</v>
      </c>
      <c r="E54">
        <v>158</v>
      </c>
    </row>
    <row r="55" spans="1:5" x14ac:dyDescent="0.25">
      <c r="A55" s="5" t="s">
        <v>75</v>
      </c>
      <c r="B55" s="8">
        <v>8577.14</v>
      </c>
      <c r="C55" s="7" t="s">
        <v>124</v>
      </c>
      <c r="D55">
        <v>372</v>
      </c>
      <c r="E55">
        <v>175</v>
      </c>
    </row>
    <row r="56" spans="1:5" x14ac:dyDescent="0.25">
      <c r="A56" s="5" t="s">
        <v>88</v>
      </c>
      <c r="B56" s="8">
        <v>8893.5</v>
      </c>
      <c r="C56" s="9" t="s">
        <v>124</v>
      </c>
      <c r="D56">
        <v>348</v>
      </c>
      <c r="E56">
        <v>175</v>
      </c>
    </row>
    <row r="57" spans="1:5" x14ac:dyDescent="0.25">
      <c r="A57" s="5" t="s">
        <v>68</v>
      </c>
      <c r="B57" s="8">
        <v>9095.6299999999992</v>
      </c>
      <c r="C57" s="7" t="s">
        <v>129</v>
      </c>
      <c r="D57">
        <v>244</v>
      </c>
      <c r="E57">
        <v>160</v>
      </c>
    </row>
    <row r="58" spans="1:5" x14ac:dyDescent="0.25">
      <c r="A58" s="5" t="s">
        <v>95</v>
      </c>
      <c r="B58" s="8">
        <v>9309.6</v>
      </c>
      <c r="C58" s="7" t="s">
        <v>126</v>
      </c>
      <c r="D58">
        <v>340</v>
      </c>
      <c r="E58">
        <v>190</v>
      </c>
    </row>
    <row r="59" spans="1:5" x14ac:dyDescent="0.25">
      <c r="A59" s="5" t="s">
        <v>3</v>
      </c>
      <c r="B59" s="8">
        <v>9367.5499999999993</v>
      </c>
      <c r="C59" s="7" t="s">
        <v>131</v>
      </c>
      <c r="D59">
        <v>238</v>
      </c>
      <c r="E59">
        <v>3</v>
      </c>
    </row>
    <row r="60" spans="1:5" x14ac:dyDescent="0.25">
      <c r="A60" s="5" t="s">
        <v>103</v>
      </c>
      <c r="B60" s="8">
        <v>9503.5499999999993</v>
      </c>
      <c r="C60" s="7" t="s">
        <v>122</v>
      </c>
      <c r="D60">
        <v>302</v>
      </c>
      <c r="E60">
        <v>5</v>
      </c>
    </row>
    <row r="61" spans="1:5" x14ac:dyDescent="0.25">
      <c r="A61" s="5" t="s">
        <v>66</v>
      </c>
      <c r="B61" s="8">
        <v>9918.9500000000007</v>
      </c>
      <c r="C61" s="9" t="s">
        <v>130</v>
      </c>
      <c r="D61">
        <v>286</v>
      </c>
      <c r="E61">
        <v>9</v>
      </c>
    </row>
    <row r="62" spans="1:5" x14ac:dyDescent="0.25">
      <c r="A62" s="5" t="s">
        <v>28</v>
      </c>
      <c r="B62" s="8">
        <v>10384.049999999999</v>
      </c>
      <c r="C62" s="7" t="s">
        <v>128</v>
      </c>
      <c r="D62">
        <v>22</v>
      </c>
      <c r="E62">
        <v>194</v>
      </c>
    </row>
    <row r="63" spans="1:5" x14ac:dyDescent="0.25">
      <c r="A63" s="5" t="s">
        <v>47</v>
      </c>
      <c r="B63" s="8">
        <v>11308.97</v>
      </c>
      <c r="C63" s="7" t="s">
        <v>125</v>
      </c>
      <c r="D63">
        <v>264</v>
      </c>
      <c r="E63">
        <v>158</v>
      </c>
    </row>
    <row r="64" spans="1:5" x14ac:dyDescent="0.25">
      <c r="A64" s="5" t="s">
        <v>40</v>
      </c>
      <c r="B64" s="8">
        <v>11320.47</v>
      </c>
      <c r="C64" s="7" t="s">
        <v>123</v>
      </c>
      <c r="D64">
        <v>121</v>
      </c>
      <c r="E64">
        <v>172</v>
      </c>
    </row>
    <row r="65" spans="1:5" x14ac:dyDescent="0.25">
      <c r="A65" s="5" t="s">
        <v>108</v>
      </c>
      <c r="B65" s="8">
        <v>11700</v>
      </c>
      <c r="C65" s="7" t="s">
        <v>122</v>
      </c>
      <c r="D65">
        <v>131</v>
      </c>
      <c r="E65">
        <v>5</v>
      </c>
    </row>
    <row r="66" spans="1:5" x14ac:dyDescent="0.25">
      <c r="A66" s="5" t="s">
        <v>102</v>
      </c>
      <c r="B66" s="8">
        <v>11846.7</v>
      </c>
      <c r="C66" s="9" t="s">
        <v>124</v>
      </c>
      <c r="D66">
        <v>250</v>
      </c>
      <c r="E66">
        <v>175</v>
      </c>
    </row>
    <row r="67" spans="1:5" x14ac:dyDescent="0.25">
      <c r="A67" s="5" t="s">
        <v>116</v>
      </c>
      <c r="B67" s="8">
        <v>12105.8</v>
      </c>
      <c r="C67" s="7" t="s">
        <v>129</v>
      </c>
      <c r="D67">
        <v>380</v>
      </c>
      <c r="E67">
        <v>160</v>
      </c>
    </row>
    <row r="68" spans="1:5" x14ac:dyDescent="0.25">
      <c r="A68" s="5" t="s">
        <v>72</v>
      </c>
      <c r="B68" s="8">
        <v>12376.94</v>
      </c>
      <c r="C68" s="7" t="s">
        <v>130</v>
      </c>
      <c r="D68">
        <v>30</v>
      </c>
      <c r="E68">
        <v>9</v>
      </c>
    </row>
    <row r="69" spans="1:5" x14ac:dyDescent="0.25">
      <c r="A69" s="5" t="s">
        <v>69</v>
      </c>
      <c r="B69" s="8">
        <v>12431.45</v>
      </c>
      <c r="C69" s="9" t="s">
        <v>126</v>
      </c>
      <c r="D69">
        <v>271</v>
      </c>
      <c r="E69">
        <v>190</v>
      </c>
    </row>
    <row r="70" spans="1:5" x14ac:dyDescent="0.25">
      <c r="A70" s="5" t="s">
        <v>34</v>
      </c>
      <c r="B70" s="8">
        <v>12542.58</v>
      </c>
      <c r="C70" s="7" t="s">
        <v>123</v>
      </c>
      <c r="D70">
        <v>203</v>
      </c>
      <c r="E70">
        <v>172</v>
      </c>
    </row>
    <row r="71" spans="1:5" x14ac:dyDescent="0.25">
      <c r="A71" s="5" t="s">
        <v>59</v>
      </c>
      <c r="B71" s="8">
        <v>13599.95</v>
      </c>
      <c r="C71" s="7" t="s">
        <v>130</v>
      </c>
      <c r="D71">
        <v>31</v>
      </c>
      <c r="E71">
        <v>9</v>
      </c>
    </row>
    <row r="72" spans="1:5" x14ac:dyDescent="0.25">
      <c r="A72" s="5" t="s">
        <v>86</v>
      </c>
      <c r="B72" s="8">
        <v>13600</v>
      </c>
      <c r="C72" s="7" t="s">
        <v>126</v>
      </c>
      <c r="D72">
        <v>296</v>
      </c>
      <c r="E72">
        <v>190</v>
      </c>
    </row>
    <row r="73" spans="1:5" x14ac:dyDescent="0.25">
      <c r="A73" s="5" t="s">
        <v>63</v>
      </c>
      <c r="B73" s="8">
        <v>13623.23</v>
      </c>
      <c r="C73" s="7" t="s">
        <v>126</v>
      </c>
      <c r="D73">
        <v>270</v>
      </c>
      <c r="E73">
        <v>190</v>
      </c>
    </row>
    <row r="74" spans="1:5" x14ac:dyDescent="0.25">
      <c r="A74" s="5" t="s">
        <v>109</v>
      </c>
      <c r="B74" s="8">
        <v>14223.4</v>
      </c>
      <c r="C74" s="7" t="s">
        <v>122</v>
      </c>
      <c r="D74">
        <v>298</v>
      </c>
      <c r="E74">
        <v>5</v>
      </c>
    </row>
    <row r="75" spans="1:5" x14ac:dyDescent="0.25">
      <c r="A75" s="5" t="s">
        <v>4</v>
      </c>
      <c r="B75" s="8">
        <v>14232.7</v>
      </c>
      <c r="C75" s="9" t="s">
        <v>122</v>
      </c>
      <c r="D75">
        <v>361</v>
      </c>
      <c r="E75">
        <v>5</v>
      </c>
    </row>
    <row r="76" spans="1:5" x14ac:dyDescent="0.25">
      <c r="A76" s="5" t="s">
        <v>21</v>
      </c>
      <c r="B76" s="8">
        <v>14490</v>
      </c>
      <c r="C76" s="7" t="s">
        <v>129</v>
      </c>
      <c r="D76">
        <v>370</v>
      </c>
      <c r="E76">
        <v>160</v>
      </c>
    </row>
    <row r="77" spans="1:5" x14ac:dyDescent="0.25">
      <c r="A77" s="5" t="s">
        <v>11</v>
      </c>
      <c r="B77" s="8">
        <v>14686.47</v>
      </c>
      <c r="C77" s="7" t="s">
        <v>130</v>
      </c>
      <c r="D77">
        <v>73</v>
      </c>
      <c r="E77">
        <v>9</v>
      </c>
    </row>
    <row r="78" spans="1:5" x14ac:dyDescent="0.25">
      <c r="A78" s="5" t="s">
        <v>16</v>
      </c>
      <c r="B78" s="8">
        <v>14736.03</v>
      </c>
      <c r="C78" s="7" t="s">
        <v>124</v>
      </c>
      <c r="D78">
        <v>278</v>
      </c>
      <c r="E78">
        <v>175</v>
      </c>
    </row>
    <row r="79" spans="1:5" x14ac:dyDescent="0.25">
      <c r="A79" s="5" t="s">
        <v>64</v>
      </c>
      <c r="B79" s="8">
        <v>14829.54</v>
      </c>
      <c r="C79" s="7" t="s">
        <v>124</v>
      </c>
      <c r="D79">
        <v>284</v>
      </c>
      <c r="E79">
        <v>175</v>
      </c>
    </row>
    <row r="80" spans="1:5" x14ac:dyDescent="0.25">
      <c r="A80" s="5" t="s">
        <v>111</v>
      </c>
      <c r="B80" s="8">
        <v>14960</v>
      </c>
      <c r="C80" s="7" t="s">
        <v>126</v>
      </c>
      <c r="D80">
        <v>33</v>
      </c>
      <c r="E80">
        <v>190</v>
      </c>
    </row>
    <row r="81" spans="1:5" x14ac:dyDescent="0.25">
      <c r="A81" s="5" t="s">
        <v>73</v>
      </c>
      <c r="B81" s="8">
        <v>16199.34</v>
      </c>
      <c r="C81" s="7" t="s">
        <v>124</v>
      </c>
      <c r="D81">
        <v>49</v>
      </c>
      <c r="E81">
        <v>175</v>
      </c>
    </row>
    <row r="82" spans="1:5" x14ac:dyDescent="0.25">
      <c r="A82" s="5" t="s">
        <v>106</v>
      </c>
      <c r="B82" s="8">
        <v>16200.01</v>
      </c>
      <c r="C82" s="9" t="s">
        <v>122</v>
      </c>
      <c r="D82">
        <v>60</v>
      </c>
      <c r="E82">
        <v>5</v>
      </c>
    </row>
    <row r="83" spans="1:5" x14ac:dyDescent="0.25">
      <c r="A83" s="5" t="s">
        <v>22</v>
      </c>
      <c r="B83" s="8">
        <v>16424.150000000001</v>
      </c>
      <c r="C83" s="9" t="s">
        <v>122</v>
      </c>
      <c r="D83">
        <v>257</v>
      </c>
      <c r="E83">
        <v>5</v>
      </c>
    </row>
    <row r="84" spans="1:5" x14ac:dyDescent="0.25">
      <c r="A84" s="5" t="s">
        <v>17</v>
      </c>
      <c r="B84" s="8">
        <v>16651.73</v>
      </c>
      <c r="C84" s="7" t="s">
        <v>122</v>
      </c>
      <c r="D84">
        <v>145</v>
      </c>
      <c r="E84">
        <v>5</v>
      </c>
    </row>
    <row r="85" spans="1:5" x14ac:dyDescent="0.25">
      <c r="A85" s="5" t="s">
        <v>96</v>
      </c>
      <c r="B85" s="8">
        <v>17128.5</v>
      </c>
      <c r="C85" s="9" t="s">
        <v>129</v>
      </c>
      <c r="D85">
        <v>364</v>
      </c>
      <c r="E85">
        <v>160</v>
      </c>
    </row>
    <row r="86" spans="1:5" x14ac:dyDescent="0.25">
      <c r="A86" s="5" t="s">
        <v>49</v>
      </c>
      <c r="B86" s="8">
        <v>19655.45</v>
      </c>
      <c r="C86" s="7" t="s">
        <v>130</v>
      </c>
      <c r="D86">
        <v>80</v>
      </c>
      <c r="E86">
        <v>9</v>
      </c>
    </row>
    <row r="87" spans="1:5" x14ac:dyDescent="0.25">
      <c r="A87" s="5" t="s">
        <v>71</v>
      </c>
      <c r="B87" s="8">
        <v>20605.91</v>
      </c>
      <c r="C87" s="7" t="s">
        <v>127</v>
      </c>
      <c r="D87">
        <v>153</v>
      </c>
      <c r="E87">
        <v>128</v>
      </c>
    </row>
    <row r="88" spans="1:5" x14ac:dyDescent="0.25">
      <c r="A88" s="5" t="s">
        <v>29</v>
      </c>
      <c r="B88" s="8">
        <v>21903.24</v>
      </c>
      <c r="C88" s="7" t="s">
        <v>130</v>
      </c>
      <c r="D88">
        <v>29</v>
      </c>
      <c r="E88">
        <v>9</v>
      </c>
    </row>
    <row r="89" spans="1:5" x14ac:dyDescent="0.25">
      <c r="A89" s="5" t="s">
        <v>110</v>
      </c>
      <c r="B89" s="8">
        <v>22328.53</v>
      </c>
      <c r="C89" s="7" t="s">
        <v>128</v>
      </c>
      <c r="D89">
        <v>42</v>
      </c>
      <c r="E89">
        <v>194</v>
      </c>
    </row>
    <row r="90" spans="1:5" x14ac:dyDescent="0.25">
      <c r="A90" s="5" t="s">
        <v>74</v>
      </c>
      <c r="B90" s="8">
        <v>25245.61</v>
      </c>
      <c r="C90" s="7" t="s">
        <v>128</v>
      </c>
      <c r="D90">
        <v>7</v>
      </c>
      <c r="E90">
        <v>194</v>
      </c>
    </row>
    <row r="91" spans="1:5" x14ac:dyDescent="0.25">
      <c r="A91" s="5" t="s">
        <v>65</v>
      </c>
      <c r="B91" s="8">
        <v>26214.75</v>
      </c>
      <c r="C91" s="9" t="s">
        <v>129</v>
      </c>
      <c r="D91">
        <v>289</v>
      </c>
      <c r="E91">
        <v>160</v>
      </c>
    </row>
    <row r="92" spans="1:5" x14ac:dyDescent="0.25">
      <c r="A92" s="5" t="s">
        <v>98</v>
      </c>
      <c r="B92" s="8">
        <v>26712</v>
      </c>
      <c r="C92" s="7" t="s">
        <v>124</v>
      </c>
      <c r="D92">
        <v>379</v>
      </c>
      <c r="E92">
        <v>175</v>
      </c>
    </row>
    <row r="93" spans="1:5" x14ac:dyDescent="0.25">
      <c r="A93" s="5" t="s">
        <v>12</v>
      </c>
      <c r="B93" s="8">
        <f>31578.2+1462.86</f>
        <v>33041.06</v>
      </c>
      <c r="C93" s="7" t="s">
        <v>122</v>
      </c>
      <c r="D93">
        <v>267</v>
      </c>
      <c r="E93">
        <v>5</v>
      </c>
    </row>
    <row r="94" spans="1:5" x14ac:dyDescent="0.25">
      <c r="A94" s="5" t="s">
        <v>76</v>
      </c>
      <c r="B94" s="8">
        <v>37514</v>
      </c>
      <c r="C94" s="7" t="s">
        <v>130</v>
      </c>
      <c r="D94">
        <v>332</v>
      </c>
      <c r="E94">
        <v>9</v>
      </c>
    </row>
    <row r="95" spans="1:5" x14ac:dyDescent="0.25">
      <c r="A95" s="5" t="s">
        <v>80</v>
      </c>
      <c r="B95" s="8">
        <v>37721.379999999997</v>
      </c>
      <c r="C95" s="9" t="s">
        <v>130</v>
      </c>
      <c r="D95">
        <v>366</v>
      </c>
      <c r="E95">
        <v>9</v>
      </c>
    </row>
    <row r="96" spans="1:5" x14ac:dyDescent="0.25">
      <c r="A96" s="5" t="s">
        <v>31</v>
      </c>
      <c r="B96" s="8">
        <v>38471.22</v>
      </c>
      <c r="C96" s="7" t="s">
        <v>125</v>
      </c>
      <c r="D96">
        <v>52</v>
      </c>
      <c r="E96">
        <v>158</v>
      </c>
    </row>
    <row r="97" spans="1:5" x14ac:dyDescent="0.25">
      <c r="A97" s="5" t="s">
        <v>35</v>
      </c>
      <c r="B97" s="8">
        <v>39414.629999999997</v>
      </c>
      <c r="C97" s="7" t="s">
        <v>125</v>
      </c>
      <c r="D97">
        <v>91</v>
      </c>
      <c r="E97">
        <v>158</v>
      </c>
    </row>
    <row r="98" spans="1:5" x14ac:dyDescent="0.25">
      <c r="A98" s="5" t="s">
        <v>7</v>
      </c>
      <c r="B98" s="8">
        <v>39620.15</v>
      </c>
      <c r="C98" s="7" t="s">
        <v>129</v>
      </c>
      <c r="D98">
        <v>290</v>
      </c>
      <c r="E98">
        <v>160</v>
      </c>
    </row>
    <row r="99" spans="1:5" x14ac:dyDescent="0.25">
      <c r="A99" s="5" t="s">
        <v>54</v>
      </c>
      <c r="B99" s="8">
        <v>41133.22</v>
      </c>
      <c r="C99" s="7" t="s">
        <v>125</v>
      </c>
      <c r="D99">
        <v>8</v>
      </c>
      <c r="E99">
        <v>158</v>
      </c>
    </row>
    <row r="100" spans="1:5" x14ac:dyDescent="0.25">
      <c r="A100" s="5" t="s">
        <v>70</v>
      </c>
      <c r="B100" s="8">
        <v>42690.71</v>
      </c>
      <c r="C100" s="7" t="s">
        <v>124</v>
      </c>
      <c r="D100">
        <v>242</v>
      </c>
      <c r="E100">
        <v>175</v>
      </c>
    </row>
    <row r="101" spans="1:5" x14ac:dyDescent="0.25">
      <c r="A101" s="5" t="s">
        <v>61</v>
      </c>
      <c r="B101" s="8">
        <v>43398.47</v>
      </c>
      <c r="C101" s="7" t="s">
        <v>127</v>
      </c>
      <c r="D101">
        <v>15</v>
      </c>
      <c r="E101">
        <v>128</v>
      </c>
    </row>
    <row r="102" spans="1:5" x14ac:dyDescent="0.25">
      <c r="A102" s="5" t="s">
        <v>15</v>
      </c>
      <c r="B102" s="8">
        <v>43819.11</v>
      </c>
      <c r="C102" s="7" t="s">
        <v>127</v>
      </c>
      <c r="D102">
        <v>259</v>
      </c>
      <c r="E102">
        <v>128</v>
      </c>
    </row>
    <row r="103" spans="1:5" x14ac:dyDescent="0.25">
      <c r="A103" s="5" t="s">
        <v>117</v>
      </c>
      <c r="B103" s="8">
        <v>44538.64</v>
      </c>
      <c r="C103" s="7" t="s">
        <v>128</v>
      </c>
      <c r="D103">
        <v>349</v>
      </c>
      <c r="E103">
        <v>194</v>
      </c>
    </row>
    <row r="104" spans="1:5" x14ac:dyDescent="0.25">
      <c r="A104" s="5" t="s">
        <v>19</v>
      </c>
      <c r="B104" s="8">
        <v>53374.83</v>
      </c>
      <c r="C104" s="7" t="s">
        <v>128</v>
      </c>
      <c r="D104">
        <v>375</v>
      </c>
      <c r="E104">
        <v>194</v>
      </c>
    </row>
    <row r="105" spans="1:5" x14ac:dyDescent="0.25">
      <c r="A105" s="5" t="s">
        <v>23</v>
      </c>
      <c r="B105" s="8">
        <v>64248.959999999999</v>
      </c>
      <c r="C105" s="7" t="s">
        <v>130</v>
      </c>
      <c r="D105">
        <v>16</v>
      </c>
      <c r="E105">
        <v>9</v>
      </c>
    </row>
    <row r="106" spans="1:5" x14ac:dyDescent="0.25">
      <c r="A106" s="5" t="s">
        <v>33</v>
      </c>
      <c r="B106" s="8">
        <v>69124.55</v>
      </c>
      <c r="C106" s="7" t="s">
        <v>128</v>
      </c>
      <c r="D106">
        <v>10</v>
      </c>
      <c r="E106">
        <v>194</v>
      </c>
    </row>
    <row r="107" spans="1:5" x14ac:dyDescent="0.25">
      <c r="A107" s="5" t="s">
        <v>92</v>
      </c>
      <c r="B107" s="8">
        <v>116140.87</v>
      </c>
      <c r="C107" s="7" t="s">
        <v>123</v>
      </c>
      <c r="D107">
        <v>362</v>
      </c>
      <c r="E107">
        <v>172</v>
      </c>
    </row>
    <row r="108" spans="1:5" x14ac:dyDescent="0.25">
      <c r="A108" s="5" t="s">
        <v>104</v>
      </c>
      <c r="B108" s="8">
        <v>118781.58</v>
      </c>
      <c r="C108" s="7" t="s">
        <v>127</v>
      </c>
      <c r="D108">
        <v>25</v>
      </c>
      <c r="E108">
        <v>128</v>
      </c>
    </row>
    <row r="109" spans="1:5" x14ac:dyDescent="0.25">
      <c r="A109" s="5" t="s">
        <v>52</v>
      </c>
      <c r="B109" s="8">
        <v>126807.86</v>
      </c>
      <c r="C109" s="7" t="s">
        <v>128</v>
      </c>
      <c r="D109">
        <v>18</v>
      </c>
      <c r="E109">
        <v>194</v>
      </c>
    </row>
    <row r="110" spans="1:5" x14ac:dyDescent="0.25">
      <c r="A110" s="5" t="s">
        <v>119</v>
      </c>
      <c r="B110" s="8">
        <v>241550.66</v>
      </c>
      <c r="C110" s="7" t="s">
        <v>130</v>
      </c>
      <c r="D110">
        <v>6</v>
      </c>
      <c r="E110">
        <v>9</v>
      </c>
    </row>
    <row r="111" spans="1:5" x14ac:dyDescent="0.25">
      <c r="A111" s="5" t="s">
        <v>32</v>
      </c>
      <c r="B111" s="8">
        <f>248649.14+7325.65+878.86</f>
        <v>256853.65</v>
      </c>
      <c r="C111" s="7" t="s">
        <v>128</v>
      </c>
      <c r="D111">
        <v>5</v>
      </c>
      <c r="E111">
        <v>194</v>
      </c>
    </row>
    <row r="112" spans="1:5" x14ac:dyDescent="0.25">
      <c r="A112" s="5" t="s">
        <v>24</v>
      </c>
      <c r="B112" s="8">
        <v>893427.54</v>
      </c>
      <c r="C112" s="7" t="s">
        <v>128</v>
      </c>
      <c r="D112">
        <v>4</v>
      </c>
      <c r="E112">
        <v>194</v>
      </c>
    </row>
    <row r="113" spans="1:5" s="15" customFormat="1" ht="17.399999999999999" customHeight="1" x14ac:dyDescent="0.25">
      <c r="A113" s="12" t="s">
        <v>91</v>
      </c>
      <c r="B113" s="13">
        <v>1071</v>
      </c>
      <c r="C113" s="14" t="s">
        <v>128</v>
      </c>
      <c r="D113" s="15">
        <v>381</v>
      </c>
      <c r="E113" s="15">
        <v>194</v>
      </c>
    </row>
    <row r="114" spans="1:5" s="15" customFormat="1" ht="17.399999999999999" customHeight="1" x14ac:dyDescent="0.25">
      <c r="A114" s="12" t="s">
        <v>27</v>
      </c>
      <c r="B114" s="13">
        <v>1404.11</v>
      </c>
      <c r="C114" s="14" t="s">
        <v>123</v>
      </c>
      <c r="D114" s="11">
        <v>382</v>
      </c>
      <c r="E114" s="15">
        <v>172</v>
      </c>
    </row>
    <row r="115" spans="1:5" s="15" customFormat="1" ht="18" customHeight="1" x14ac:dyDescent="0.25">
      <c r="A115" s="12" t="s">
        <v>99</v>
      </c>
      <c r="B115" s="13">
        <v>5290.25</v>
      </c>
      <c r="C115" s="14" t="s">
        <v>128</v>
      </c>
      <c r="D115" s="11">
        <v>383</v>
      </c>
      <c r="E115" s="15">
        <v>194</v>
      </c>
    </row>
    <row r="116" spans="1:5" s="15" customFormat="1" ht="17.399999999999999" customHeight="1" x14ac:dyDescent="0.25">
      <c r="A116" s="12" t="s">
        <v>97</v>
      </c>
      <c r="B116" s="13">
        <v>5850.4</v>
      </c>
      <c r="C116" s="14" t="s">
        <v>129</v>
      </c>
      <c r="D116" s="11">
        <v>384</v>
      </c>
      <c r="E116" s="15">
        <v>160</v>
      </c>
    </row>
    <row r="117" spans="1:5" s="15" customFormat="1" ht="18" customHeight="1" x14ac:dyDescent="0.25">
      <c r="A117" s="12" t="s">
        <v>56</v>
      </c>
      <c r="B117" s="13">
        <v>9135</v>
      </c>
      <c r="C117" s="14" t="s">
        <v>124</v>
      </c>
      <c r="D117" s="11">
        <v>385</v>
      </c>
      <c r="E117" s="15">
        <v>175</v>
      </c>
    </row>
    <row r="118" spans="1:5" s="15" customFormat="1" ht="18" customHeight="1" x14ac:dyDescent="0.25">
      <c r="A118" s="12" t="s">
        <v>20</v>
      </c>
      <c r="B118" s="13">
        <v>9180</v>
      </c>
      <c r="C118" s="14" t="s">
        <v>122</v>
      </c>
      <c r="D118" s="11">
        <v>386</v>
      </c>
      <c r="E118" s="15">
        <v>5</v>
      </c>
    </row>
    <row r="119" spans="1:5" s="15" customFormat="1" ht="18" customHeight="1" x14ac:dyDescent="0.25">
      <c r="A119" s="12" t="s">
        <v>37</v>
      </c>
      <c r="B119" s="13">
        <v>10012.5</v>
      </c>
      <c r="C119" s="14" t="s">
        <v>124</v>
      </c>
      <c r="D119" s="11">
        <v>387</v>
      </c>
      <c r="E119" s="15">
        <v>175</v>
      </c>
    </row>
    <row r="120" spans="1:5" s="15" customFormat="1" ht="18" customHeight="1" x14ac:dyDescent="0.25">
      <c r="A120" s="12" t="s">
        <v>53</v>
      </c>
      <c r="B120" s="13">
        <v>11051.45</v>
      </c>
      <c r="C120" s="14" t="s">
        <v>124</v>
      </c>
      <c r="D120" s="11">
        <v>388</v>
      </c>
      <c r="E120" s="15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20"/>
  <sheetViews>
    <sheetView workbookViewId="0">
      <selection activeCell="A11" sqref="A11:XFD70"/>
    </sheetView>
  </sheetViews>
  <sheetFormatPr defaultRowHeight="13.2" x14ac:dyDescent="0.25"/>
  <cols>
    <col min="1" max="1" width="56" customWidth="1"/>
    <col min="2" max="2" width="18.109375" style="1" customWidth="1"/>
    <col min="3" max="3" width="24.33203125" bestFit="1" customWidth="1"/>
  </cols>
  <sheetData>
    <row r="1" spans="1:5" ht="21.9" customHeight="1" x14ac:dyDescent="0.25">
      <c r="A1" s="2" t="s">
        <v>0</v>
      </c>
      <c r="B1" s="3" t="s">
        <v>1</v>
      </c>
      <c r="C1" s="4" t="s">
        <v>121</v>
      </c>
      <c r="D1" s="10" t="s">
        <v>132</v>
      </c>
      <c r="E1" s="10" t="s">
        <v>133</v>
      </c>
    </row>
    <row r="2" spans="1:5" ht="18" hidden="1" customHeight="1" x14ac:dyDescent="0.25">
      <c r="A2" s="5" t="s">
        <v>8</v>
      </c>
      <c r="B2" s="6">
        <v>456.37</v>
      </c>
      <c r="C2" s="7" t="s">
        <v>122</v>
      </c>
      <c r="D2">
        <f>VLOOKUP(A2,'[1]Collection - Apr 2023'!$A:$C,3,0)</f>
        <v>307</v>
      </c>
      <c r="E2">
        <v>3</v>
      </c>
    </row>
    <row r="3" spans="1:5" ht="18" hidden="1" customHeight="1" x14ac:dyDescent="0.25">
      <c r="A3" s="5" t="s">
        <v>45</v>
      </c>
      <c r="B3" s="6">
        <v>706.88</v>
      </c>
      <c r="C3" s="7" t="s">
        <v>123</v>
      </c>
      <c r="D3">
        <f>VLOOKUP(A3,'[1]Collection - Apr 2023'!$A:$C,3,0)</f>
        <v>188</v>
      </c>
      <c r="E3">
        <v>172</v>
      </c>
    </row>
    <row r="4" spans="1:5" ht="18" hidden="1" customHeight="1" x14ac:dyDescent="0.25">
      <c r="A4" s="5" t="s">
        <v>41</v>
      </c>
      <c r="B4" s="6">
        <v>736.31</v>
      </c>
      <c r="C4" s="9" t="s">
        <v>123</v>
      </c>
      <c r="D4" s="11">
        <v>220</v>
      </c>
      <c r="E4">
        <v>172</v>
      </c>
    </row>
    <row r="5" spans="1:5" ht="18" hidden="1" customHeight="1" x14ac:dyDescent="0.25">
      <c r="A5" s="5" t="s">
        <v>57</v>
      </c>
      <c r="B5" s="6">
        <v>803.25</v>
      </c>
      <c r="C5" s="7" t="s">
        <v>124</v>
      </c>
      <c r="D5">
        <f>VLOOKUP(A5,'[1]Collection - Apr 2023'!$A:$C,3,0)</f>
        <v>363</v>
      </c>
      <c r="E5">
        <v>175</v>
      </c>
    </row>
    <row r="6" spans="1:5" ht="18" hidden="1" customHeight="1" x14ac:dyDescent="0.25">
      <c r="A6" s="5" t="s">
        <v>48</v>
      </c>
      <c r="B6" s="6">
        <v>882</v>
      </c>
      <c r="C6" s="7" t="s">
        <v>125</v>
      </c>
      <c r="D6">
        <f>VLOOKUP(A6,'[1]Collection - Apr 2023'!$A:$C,3,0)</f>
        <v>175</v>
      </c>
      <c r="E6">
        <v>158</v>
      </c>
    </row>
    <row r="7" spans="1:5" ht="18" hidden="1" customHeight="1" x14ac:dyDescent="0.25">
      <c r="A7" s="5" t="s">
        <v>82</v>
      </c>
      <c r="B7" s="6">
        <v>918.13</v>
      </c>
      <c r="C7" s="7" t="s">
        <v>126</v>
      </c>
      <c r="D7">
        <f>VLOOKUP(A7,'[1]Collection - Apr 2023'!$A:$C,3,0)</f>
        <v>315</v>
      </c>
      <c r="E7">
        <v>190</v>
      </c>
    </row>
    <row r="8" spans="1:5" ht="17.399999999999999" hidden="1" customHeight="1" x14ac:dyDescent="0.25">
      <c r="A8" s="5" t="s">
        <v>113</v>
      </c>
      <c r="B8" s="6">
        <v>992.25</v>
      </c>
      <c r="C8" s="7" t="s">
        <v>126</v>
      </c>
      <c r="D8">
        <f>VLOOKUP(A8,'[1]Collection - Apr 2023'!$A:$C,3,0)</f>
        <v>197</v>
      </c>
      <c r="E8">
        <v>190</v>
      </c>
    </row>
    <row r="9" spans="1:5" ht="17.399999999999999" hidden="1" customHeight="1" x14ac:dyDescent="0.25">
      <c r="A9" s="5" t="s">
        <v>60</v>
      </c>
      <c r="B9" s="8">
        <v>1034.1400000000001</v>
      </c>
      <c r="C9" s="7" t="s">
        <v>126</v>
      </c>
      <c r="D9">
        <f>VLOOKUP(A9,'[1]Collection - Apr 2023'!$A:$C,3,0)</f>
        <v>241</v>
      </c>
      <c r="E9">
        <v>190</v>
      </c>
    </row>
    <row r="10" spans="1:5" ht="17.399999999999999" hidden="1" customHeight="1" x14ac:dyDescent="0.25">
      <c r="A10" s="5" t="s">
        <v>85</v>
      </c>
      <c r="B10" s="8">
        <v>1058.4000000000001</v>
      </c>
      <c r="C10" s="7" t="s">
        <v>127</v>
      </c>
      <c r="D10">
        <f>VLOOKUP(A10,'[1]Collection - Apr 2023'!$A:$C,3,0)</f>
        <v>300</v>
      </c>
      <c r="E10">
        <v>128</v>
      </c>
    </row>
    <row r="11" spans="1:5" s="15" customFormat="1" ht="17.399999999999999" customHeight="1" x14ac:dyDescent="0.25">
      <c r="A11" s="12" t="s">
        <v>91</v>
      </c>
      <c r="B11" s="13">
        <v>1071</v>
      </c>
      <c r="C11" s="14" t="s">
        <v>128</v>
      </c>
      <c r="D11" s="15" t="e">
        <f>VLOOKUP(A11,'[1]Collection - Apr 2023'!$A:$C,3,0)</f>
        <v>#N/A</v>
      </c>
      <c r="E11" s="15">
        <v>194</v>
      </c>
    </row>
    <row r="12" spans="1:5" ht="18" hidden="1" customHeight="1" x14ac:dyDescent="0.25">
      <c r="A12" s="5" t="s">
        <v>79</v>
      </c>
      <c r="B12" s="8">
        <v>1200.45</v>
      </c>
      <c r="C12" s="7" t="s">
        <v>126</v>
      </c>
      <c r="D12">
        <f>VLOOKUP(A12,'[1]Collection - Apr 2023'!$A:$C,3,0)</f>
        <v>319</v>
      </c>
      <c r="E12">
        <v>190</v>
      </c>
    </row>
    <row r="13" spans="1:5" ht="17.399999999999999" hidden="1" customHeight="1" x14ac:dyDescent="0.25">
      <c r="A13" s="5" t="s">
        <v>36</v>
      </c>
      <c r="B13" s="8">
        <v>1221.45</v>
      </c>
      <c r="C13" s="9" t="s">
        <v>124</v>
      </c>
      <c r="D13">
        <v>150</v>
      </c>
      <c r="E13">
        <v>175</v>
      </c>
    </row>
    <row r="14" spans="1:5" ht="17.25" hidden="1" customHeight="1" x14ac:dyDescent="0.25">
      <c r="A14" s="5" t="s">
        <v>120</v>
      </c>
      <c r="B14" s="8">
        <v>1372.53</v>
      </c>
      <c r="C14" s="7" t="s">
        <v>124</v>
      </c>
      <c r="D14">
        <f>VLOOKUP(A14,'[1]Collection - Apr 2023'!$A:$C,3,0)</f>
        <v>189</v>
      </c>
      <c r="E14">
        <v>175</v>
      </c>
    </row>
    <row r="15" spans="1:5" ht="17.399999999999999" hidden="1" customHeight="1" x14ac:dyDescent="0.25">
      <c r="A15" s="5" t="s">
        <v>114</v>
      </c>
      <c r="B15" s="8">
        <v>1378.13</v>
      </c>
      <c r="C15" s="9" t="s">
        <v>126</v>
      </c>
      <c r="D15">
        <v>212</v>
      </c>
      <c r="E15">
        <v>190</v>
      </c>
    </row>
    <row r="16" spans="1:5" ht="17.399999999999999" hidden="1" customHeight="1" x14ac:dyDescent="0.25">
      <c r="A16" s="5" t="s">
        <v>62</v>
      </c>
      <c r="B16" s="8">
        <v>1388.8</v>
      </c>
      <c r="C16" s="7" t="s">
        <v>126</v>
      </c>
      <c r="D16">
        <f>VLOOKUP(A16,'[1]Collection - Apr 2023'!$A:$C,3,0)</f>
        <v>77</v>
      </c>
      <c r="E16">
        <v>190</v>
      </c>
    </row>
    <row r="17" spans="1:5" s="15" customFormat="1" ht="17.399999999999999" customHeight="1" x14ac:dyDescent="0.25">
      <c r="A17" s="12" t="s">
        <v>27</v>
      </c>
      <c r="B17" s="13">
        <v>1404.11</v>
      </c>
      <c r="C17" s="14" t="s">
        <v>123</v>
      </c>
      <c r="D17" s="15" t="e">
        <f>VLOOKUP(A17,'[1]Collection - Apr 2023'!$A:$C,3,0)</f>
        <v>#N/A</v>
      </c>
      <c r="E17" s="15">
        <v>172</v>
      </c>
    </row>
    <row r="18" spans="1:5" ht="18" hidden="1" customHeight="1" x14ac:dyDescent="0.25">
      <c r="A18" s="5" t="s">
        <v>81</v>
      </c>
      <c r="B18" s="8">
        <v>1607.25</v>
      </c>
      <c r="C18" s="7" t="s">
        <v>122</v>
      </c>
      <c r="D18">
        <f>VLOOKUP(A18,'[1]Collection - Apr 2023'!$A:$C,3,0)</f>
        <v>331</v>
      </c>
      <c r="E18">
        <v>5</v>
      </c>
    </row>
    <row r="19" spans="1:5" ht="17.399999999999999" hidden="1" customHeight="1" x14ac:dyDescent="0.25">
      <c r="A19" s="5" t="s">
        <v>107</v>
      </c>
      <c r="B19" s="8">
        <v>1632</v>
      </c>
      <c r="C19" s="9" t="s">
        <v>130</v>
      </c>
      <c r="D19">
        <v>94</v>
      </c>
      <c r="E19">
        <v>9</v>
      </c>
    </row>
    <row r="20" spans="1:5" ht="17.399999999999999" hidden="1" customHeight="1" x14ac:dyDescent="0.25">
      <c r="A20" s="5" t="s">
        <v>105</v>
      </c>
      <c r="B20" s="8">
        <v>1899.38</v>
      </c>
      <c r="C20" s="7" t="s">
        <v>125</v>
      </c>
      <c r="D20">
        <f>VLOOKUP(A20,'[1]Collection - Apr 2023'!$A:$C,3,0)</f>
        <v>266</v>
      </c>
      <c r="E20">
        <v>158</v>
      </c>
    </row>
    <row r="21" spans="1:5" ht="18" hidden="1" customHeight="1" x14ac:dyDescent="0.25">
      <c r="A21" s="5" t="s">
        <v>6</v>
      </c>
      <c r="B21" s="8">
        <v>1902.43</v>
      </c>
      <c r="C21" s="9" t="s">
        <v>123</v>
      </c>
      <c r="D21">
        <v>351</v>
      </c>
      <c r="E21">
        <v>172</v>
      </c>
    </row>
    <row r="22" spans="1:5" ht="18" hidden="1" customHeight="1" x14ac:dyDescent="0.25">
      <c r="A22" s="5" t="s">
        <v>87</v>
      </c>
      <c r="B22" s="8">
        <v>2191.35</v>
      </c>
      <c r="C22" s="9" t="s">
        <v>129</v>
      </c>
      <c r="D22">
        <v>299</v>
      </c>
      <c r="E22">
        <v>160</v>
      </c>
    </row>
    <row r="23" spans="1:5" ht="18" hidden="1" customHeight="1" x14ac:dyDescent="0.25">
      <c r="A23" s="5" t="s">
        <v>2</v>
      </c>
      <c r="B23" s="8">
        <v>2309.58</v>
      </c>
      <c r="C23" s="7" t="s">
        <v>124</v>
      </c>
      <c r="D23">
        <f>VLOOKUP(A23,'[1]Collection - Apr 2023'!$A:$C,3,0)</f>
        <v>67</v>
      </c>
      <c r="E23">
        <v>175</v>
      </c>
    </row>
    <row r="24" spans="1:5" ht="17.399999999999999" hidden="1" customHeight="1" x14ac:dyDescent="0.25">
      <c r="A24" s="5" t="s">
        <v>93</v>
      </c>
      <c r="B24" s="8">
        <v>2311.4</v>
      </c>
      <c r="C24" s="9" t="s">
        <v>129</v>
      </c>
      <c r="D24">
        <v>334</v>
      </c>
      <c r="E24">
        <v>160</v>
      </c>
    </row>
    <row r="25" spans="1:5" ht="17.25" hidden="1" customHeight="1" x14ac:dyDescent="0.25">
      <c r="A25" s="5" t="s">
        <v>26</v>
      </c>
      <c r="B25" s="8">
        <v>2588.81</v>
      </c>
      <c r="C25" s="7" t="s">
        <v>122</v>
      </c>
      <c r="D25">
        <f>VLOOKUP(A25,'[1]Collection - Apr 2023'!$A:$C,3,0)</f>
        <v>103</v>
      </c>
      <c r="E25">
        <v>5</v>
      </c>
    </row>
    <row r="26" spans="1:5" ht="17.399999999999999" hidden="1" customHeight="1" x14ac:dyDescent="0.25">
      <c r="A26" s="5" t="s">
        <v>50</v>
      </c>
      <c r="B26" s="8">
        <v>2651.67</v>
      </c>
      <c r="C26" s="7" t="s">
        <v>127</v>
      </c>
      <c r="D26">
        <f>VLOOKUP(A26,'[1]Collection - Apr 2023'!$A:$C,3,0)</f>
        <v>66</v>
      </c>
      <c r="E26">
        <v>128</v>
      </c>
    </row>
    <row r="27" spans="1:5" ht="18" hidden="1" customHeight="1" x14ac:dyDescent="0.25">
      <c r="A27" s="5" t="s">
        <v>25</v>
      </c>
      <c r="B27" s="8">
        <v>2777.93</v>
      </c>
      <c r="C27" s="7" t="s">
        <v>128</v>
      </c>
      <c r="D27">
        <f>VLOOKUP(A27,'[1]Collection - Apr 2023'!$A:$C,3,0)</f>
        <v>1</v>
      </c>
      <c r="E27">
        <v>194</v>
      </c>
    </row>
    <row r="28" spans="1:5" ht="17.399999999999999" hidden="1" customHeight="1" x14ac:dyDescent="0.25">
      <c r="A28" s="5" t="s">
        <v>46</v>
      </c>
      <c r="B28" s="8">
        <v>2832.74</v>
      </c>
      <c r="C28" s="7" t="s">
        <v>123</v>
      </c>
      <c r="D28">
        <f>VLOOKUP(A28,'[1]Collection - Apr 2023'!$A:$C,3,0)</f>
        <v>154</v>
      </c>
      <c r="E28">
        <v>172</v>
      </c>
    </row>
    <row r="29" spans="1:5" ht="17.399999999999999" hidden="1" customHeight="1" x14ac:dyDescent="0.25">
      <c r="A29" s="5" t="s">
        <v>39</v>
      </c>
      <c r="B29" s="8">
        <v>2857.35</v>
      </c>
      <c r="C29" s="7" t="s">
        <v>125</v>
      </c>
      <c r="D29">
        <f>VLOOKUP(A29,'[1]Collection - Apr 2023'!$A:$C,3,0)</f>
        <v>107</v>
      </c>
      <c r="E29">
        <v>158</v>
      </c>
    </row>
    <row r="30" spans="1:5" ht="18" hidden="1" customHeight="1" x14ac:dyDescent="0.25">
      <c r="A30" s="5" t="s">
        <v>5</v>
      </c>
      <c r="B30" s="8">
        <v>3096.3</v>
      </c>
      <c r="C30" s="7" t="s">
        <v>129</v>
      </c>
      <c r="D30">
        <f>VLOOKUP(A30,'[1]Collection - Apr 2023'!$A:$C,3,0)</f>
        <v>355</v>
      </c>
      <c r="E30">
        <v>160</v>
      </c>
    </row>
    <row r="31" spans="1:5" ht="18" hidden="1" customHeight="1" x14ac:dyDescent="0.25">
      <c r="A31" s="5" t="s">
        <v>43</v>
      </c>
      <c r="B31" s="8">
        <v>3584.58</v>
      </c>
      <c r="C31" s="7" t="s">
        <v>124</v>
      </c>
      <c r="D31">
        <f>VLOOKUP(A31,'[1]Collection - Apr 2023'!$A:$C,3,0)</f>
        <v>123</v>
      </c>
      <c r="E31">
        <v>175</v>
      </c>
    </row>
    <row r="32" spans="1:5" ht="18" hidden="1" customHeight="1" x14ac:dyDescent="0.25">
      <c r="A32" s="5" t="s">
        <v>51</v>
      </c>
      <c r="B32" s="8">
        <v>3667.65</v>
      </c>
      <c r="C32" s="9" t="s">
        <v>126</v>
      </c>
      <c r="D32">
        <v>127</v>
      </c>
      <c r="E32">
        <v>190</v>
      </c>
    </row>
    <row r="33" spans="1:5" ht="18" hidden="1" customHeight="1" x14ac:dyDescent="0.25">
      <c r="A33" s="5" t="s">
        <v>67</v>
      </c>
      <c r="B33" s="8">
        <v>3767.96</v>
      </c>
      <c r="C33" s="9" t="s">
        <v>130</v>
      </c>
      <c r="D33">
        <v>287</v>
      </c>
      <c r="E33">
        <v>9</v>
      </c>
    </row>
    <row r="34" spans="1:5" ht="17.399999999999999" hidden="1" customHeight="1" x14ac:dyDescent="0.25">
      <c r="A34" s="5" t="s">
        <v>55</v>
      </c>
      <c r="B34" s="8">
        <v>3780.15</v>
      </c>
      <c r="C34" s="7" t="s">
        <v>129</v>
      </c>
      <c r="D34">
        <f>VLOOKUP(A34,'[1]Collection - Apr 2023'!$A:$C,3,0)</f>
        <v>356</v>
      </c>
      <c r="E34">
        <v>160</v>
      </c>
    </row>
    <row r="35" spans="1:5" ht="17.399999999999999" hidden="1" customHeight="1" x14ac:dyDescent="0.25">
      <c r="A35" s="5" t="s">
        <v>44</v>
      </c>
      <c r="B35" s="8">
        <v>3837</v>
      </c>
      <c r="C35" s="9" t="s">
        <v>123</v>
      </c>
      <c r="D35">
        <v>38</v>
      </c>
      <c r="E35">
        <v>172</v>
      </c>
    </row>
    <row r="36" spans="1:5" ht="18" hidden="1" customHeight="1" x14ac:dyDescent="0.25">
      <c r="A36" s="5" t="s">
        <v>13</v>
      </c>
      <c r="B36" s="8">
        <v>3956.58</v>
      </c>
      <c r="C36" s="7" t="s">
        <v>123</v>
      </c>
      <c r="D36">
        <f>VLOOKUP(A36,'[1]Collection - Apr 2023'!$A:$C,3,0)</f>
        <v>228</v>
      </c>
      <c r="E36">
        <v>172</v>
      </c>
    </row>
    <row r="37" spans="1:5" ht="17.399999999999999" hidden="1" customHeight="1" x14ac:dyDescent="0.25">
      <c r="A37" s="5" t="s">
        <v>58</v>
      </c>
      <c r="B37" s="8">
        <v>4494.45</v>
      </c>
      <c r="C37" s="7" t="s">
        <v>124</v>
      </c>
      <c r="D37">
        <f>VLOOKUP(A37,'[1]Collection - Apr 2023'!$A:$C,3,0)</f>
        <v>378</v>
      </c>
      <c r="E37">
        <v>175</v>
      </c>
    </row>
    <row r="38" spans="1:5" ht="17.399999999999999" hidden="1" customHeight="1" x14ac:dyDescent="0.25">
      <c r="A38" s="5" t="s">
        <v>42</v>
      </c>
      <c r="B38" s="8">
        <v>4882.5</v>
      </c>
      <c r="C38" s="7" t="s">
        <v>124</v>
      </c>
      <c r="D38">
        <f>VLOOKUP(A38,'[1]Collection - Apr 2023'!$A:$C,3,0)</f>
        <v>23</v>
      </c>
      <c r="E38">
        <v>175</v>
      </c>
    </row>
    <row r="39" spans="1:5" s="15" customFormat="1" ht="18" customHeight="1" x14ac:dyDescent="0.25">
      <c r="A39" s="12" t="s">
        <v>99</v>
      </c>
      <c r="B39" s="13">
        <v>5290.25</v>
      </c>
      <c r="C39" s="14" t="s">
        <v>128</v>
      </c>
      <c r="D39" s="15" t="e">
        <f>VLOOKUP(A39,'[1]Collection - Apr 2023'!$A:$C,3,0)</f>
        <v>#N/A</v>
      </c>
      <c r="E39" s="15">
        <v>194</v>
      </c>
    </row>
    <row r="40" spans="1:5" ht="17.399999999999999" hidden="1" customHeight="1" x14ac:dyDescent="0.25">
      <c r="A40" s="5" t="s">
        <v>10</v>
      </c>
      <c r="B40" s="8">
        <v>5355</v>
      </c>
      <c r="C40" s="7" t="s">
        <v>124</v>
      </c>
      <c r="D40">
        <f>VLOOKUP(A40,'[1]Collection - Apr 2023'!$A:$C,3,0)</f>
        <v>333</v>
      </c>
      <c r="E40">
        <v>175</v>
      </c>
    </row>
    <row r="41" spans="1:5" ht="17.25" hidden="1" customHeight="1" x14ac:dyDescent="0.25">
      <c r="A41" s="5" t="s">
        <v>83</v>
      </c>
      <c r="B41" s="8">
        <v>5370.25</v>
      </c>
      <c r="C41" s="7" t="s">
        <v>129</v>
      </c>
      <c r="D41">
        <f>VLOOKUP(A41,'[1]Collection - Apr 2023'!$A:$C,3,0)</f>
        <v>317</v>
      </c>
      <c r="E41">
        <v>160</v>
      </c>
    </row>
    <row r="42" spans="1:5" ht="17.25" hidden="1" customHeight="1" x14ac:dyDescent="0.25">
      <c r="A42" s="5" t="s">
        <v>78</v>
      </c>
      <c r="B42" s="8">
        <v>5524.6</v>
      </c>
      <c r="C42" s="9" t="s">
        <v>129</v>
      </c>
      <c r="D42">
        <v>358</v>
      </c>
      <c r="E42">
        <v>160</v>
      </c>
    </row>
    <row r="43" spans="1:5" ht="17.399999999999999" hidden="1" customHeight="1" x14ac:dyDescent="0.25">
      <c r="A43" s="5" t="s">
        <v>118</v>
      </c>
      <c r="B43" s="8">
        <v>5705.76</v>
      </c>
      <c r="C43" s="9" t="s">
        <v>127</v>
      </c>
      <c r="D43">
        <f>VLOOKUP(A43,'[1]Collection - Apr 2023'!$A:$C,3,0)</f>
        <v>251</v>
      </c>
      <c r="E43">
        <v>128</v>
      </c>
    </row>
    <row r="44" spans="1:5" ht="18" hidden="1" customHeight="1" x14ac:dyDescent="0.25">
      <c r="A44" s="5" t="s">
        <v>84</v>
      </c>
      <c r="B44" s="8">
        <v>5725.45</v>
      </c>
      <c r="C44" s="7" t="s">
        <v>122</v>
      </c>
      <c r="D44">
        <f>VLOOKUP(A44,'[1]Collection - Apr 2023'!$A:$C,3,0)</f>
        <v>306</v>
      </c>
      <c r="E44">
        <v>5</v>
      </c>
    </row>
    <row r="45" spans="1:5" s="15" customFormat="1" ht="17.399999999999999" customHeight="1" x14ac:dyDescent="0.25">
      <c r="A45" s="12" t="s">
        <v>97</v>
      </c>
      <c r="B45" s="13">
        <v>5850.4</v>
      </c>
      <c r="C45" s="14" t="s">
        <v>129</v>
      </c>
      <c r="D45" s="15" t="e">
        <f>VLOOKUP(A45,'[1]Collection - Apr 2023'!$A:$C,3,0)</f>
        <v>#N/A</v>
      </c>
      <c r="E45" s="15">
        <v>160</v>
      </c>
    </row>
    <row r="46" spans="1:5" ht="17.399999999999999" hidden="1" customHeight="1" x14ac:dyDescent="0.25">
      <c r="A46" s="5" t="s">
        <v>94</v>
      </c>
      <c r="B46" s="8">
        <v>6127.52</v>
      </c>
      <c r="C46" s="7" t="s">
        <v>129</v>
      </c>
      <c r="D46">
        <f>VLOOKUP(A46,'[1]Collection - Apr 2023'!$A:$C,3,0)</f>
        <v>336</v>
      </c>
      <c r="E46">
        <v>160</v>
      </c>
    </row>
    <row r="47" spans="1:5" ht="17.399999999999999" hidden="1" customHeight="1" x14ac:dyDescent="0.25">
      <c r="A47" s="5" t="s">
        <v>38</v>
      </c>
      <c r="B47" s="8">
        <v>6500.54</v>
      </c>
      <c r="C47" s="9" t="s">
        <v>125</v>
      </c>
      <c r="D47">
        <v>110</v>
      </c>
      <c r="E47">
        <v>158</v>
      </c>
    </row>
    <row r="48" spans="1:5" ht="17.25" hidden="1" customHeight="1" x14ac:dyDescent="0.25">
      <c r="A48" s="5" t="s">
        <v>90</v>
      </c>
      <c r="B48" s="8">
        <v>6600</v>
      </c>
      <c r="C48" s="7" t="s">
        <v>122</v>
      </c>
      <c r="D48">
        <f>VLOOKUP(A48,'[1]Collection - Apr 2023'!$A:$C,3,0)</f>
        <v>359</v>
      </c>
      <c r="E48">
        <v>5</v>
      </c>
    </row>
    <row r="49" spans="1:5" ht="17.25" hidden="1" customHeight="1" x14ac:dyDescent="0.25">
      <c r="A49" s="5" t="s">
        <v>14</v>
      </c>
      <c r="B49" s="8">
        <v>6607.5</v>
      </c>
      <c r="C49" s="7" t="s">
        <v>130</v>
      </c>
      <c r="D49">
        <f>VLOOKUP(A49,'[1]Collection - Apr 2023'!$A:$C,3,0)</f>
        <v>229</v>
      </c>
      <c r="E49">
        <v>9</v>
      </c>
    </row>
    <row r="50" spans="1:5" ht="17.25" hidden="1" customHeight="1" x14ac:dyDescent="0.25">
      <c r="A50" s="5" t="s">
        <v>115</v>
      </c>
      <c r="B50" s="8">
        <v>6608.21</v>
      </c>
      <c r="C50" s="7" t="s">
        <v>123</v>
      </c>
      <c r="D50">
        <f>VLOOKUP(A50,'[1]Collection - Apr 2023'!$A:$C,3,0)</f>
        <v>84</v>
      </c>
      <c r="E50">
        <v>172</v>
      </c>
    </row>
    <row r="51" spans="1:5" ht="17.399999999999999" hidden="1" customHeight="1" x14ac:dyDescent="0.25">
      <c r="A51" s="5" t="s">
        <v>112</v>
      </c>
      <c r="B51" s="8">
        <v>6800</v>
      </c>
      <c r="C51" s="7" t="s">
        <v>128</v>
      </c>
      <c r="D51">
        <f>VLOOKUP(A51,'[1]Collection - Apr 2023'!$A:$C,3,0)</f>
        <v>19</v>
      </c>
      <c r="E51">
        <v>194</v>
      </c>
    </row>
    <row r="52" spans="1:5" ht="17.399999999999999" hidden="1" customHeight="1" x14ac:dyDescent="0.25">
      <c r="A52" s="5" t="s">
        <v>77</v>
      </c>
      <c r="B52" s="8">
        <v>6993</v>
      </c>
      <c r="C52" s="9" t="s">
        <v>129</v>
      </c>
      <c r="D52">
        <v>337</v>
      </c>
      <c r="E52">
        <v>160</v>
      </c>
    </row>
    <row r="53" spans="1:5" ht="17.25" hidden="1" customHeight="1" x14ac:dyDescent="0.25">
      <c r="A53" s="5" t="s">
        <v>89</v>
      </c>
      <c r="B53" s="8">
        <v>7134.24</v>
      </c>
      <c r="C53" s="9" t="s">
        <v>122</v>
      </c>
      <c r="D53">
        <v>341</v>
      </c>
      <c r="E53">
        <v>5</v>
      </c>
    </row>
    <row r="54" spans="1:5" ht="18" hidden="1" customHeight="1" x14ac:dyDescent="0.25">
      <c r="A54" s="5" t="s">
        <v>30</v>
      </c>
      <c r="B54" s="8">
        <v>7335.29</v>
      </c>
      <c r="C54" s="9" t="s">
        <v>125</v>
      </c>
      <c r="D54">
        <v>72</v>
      </c>
      <c r="E54">
        <v>158</v>
      </c>
    </row>
    <row r="55" spans="1:5" ht="18" hidden="1" customHeight="1" x14ac:dyDescent="0.25">
      <c r="A55" s="5" t="s">
        <v>101</v>
      </c>
      <c r="B55" s="8">
        <v>7512</v>
      </c>
      <c r="C55" s="7" t="s">
        <v>130</v>
      </c>
      <c r="D55">
        <f>VLOOKUP(A55,'[1]Collection - Apr 2023'!$A:$C,3,0)</f>
        <v>371</v>
      </c>
      <c r="E55">
        <v>9</v>
      </c>
    </row>
    <row r="56" spans="1:5" ht="18" hidden="1" customHeight="1" x14ac:dyDescent="0.25">
      <c r="A56" s="5" t="s">
        <v>9</v>
      </c>
      <c r="B56" s="8">
        <v>7992.61</v>
      </c>
      <c r="C56" s="7" t="s">
        <v>129</v>
      </c>
      <c r="D56">
        <f>VLOOKUP(A56,'[1]Collection - Apr 2023'!$A:$C,3,0)</f>
        <v>322</v>
      </c>
      <c r="E56">
        <v>160</v>
      </c>
    </row>
    <row r="57" spans="1:5" ht="18" hidden="1" customHeight="1" x14ac:dyDescent="0.25">
      <c r="A57" s="5" t="s">
        <v>100</v>
      </c>
      <c r="B57" s="8">
        <v>8043</v>
      </c>
      <c r="C57" s="7" t="s">
        <v>129</v>
      </c>
      <c r="D57">
        <f>VLOOKUP(A57,'[1]Collection - Apr 2023'!$A:$C,3,0)</f>
        <v>374</v>
      </c>
      <c r="E57">
        <v>160</v>
      </c>
    </row>
    <row r="58" spans="1:5" ht="17.399999999999999" hidden="1" customHeight="1" x14ac:dyDescent="0.25">
      <c r="A58" s="5" t="s">
        <v>18</v>
      </c>
      <c r="B58" s="8">
        <v>8502.67</v>
      </c>
      <c r="C58" s="7" t="s">
        <v>125</v>
      </c>
      <c r="D58">
        <f>VLOOKUP(A58,'[1]Collection - Apr 2023'!$A:$C,3,0)</f>
        <v>365</v>
      </c>
      <c r="E58">
        <v>158</v>
      </c>
    </row>
    <row r="59" spans="1:5" ht="18" hidden="1" customHeight="1" x14ac:dyDescent="0.25">
      <c r="A59" s="5" t="s">
        <v>75</v>
      </c>
      <c r="B59" s="8">
        <v>8577.14</v>
      </c>
      <c r="C59" s="7" t="s">
        <v>124</v>
      </c>
      <c r="D59">
        <f>VLOOKUP(A59,'[1]Collection - Apr 2023'!$A:$C,3,0)</f>
        <v>372</v>
      </c>
      <c r="E59">
        <v>175</v>
      </c>
    </row>
    <row r="60" spans="1:5" ht="18" hidden="1" customHeight="1" x14ac:dyDescent="0.25">
      <c r="A60" s="5" t="s">
        <v>88</v>
      </c>
      <c r="B60" s="8">
        <v>8893.5</v>
      </c>
      <c r="C60" s="9" t="s">
        <v>124</v>
      </c>
      <c r="D60">
        <f>VLOOKUP(A60,'[1]Collection - Apr 2023'!$A:$C,3,0)</f>
        <v>348</v>
      </c>
      <c r="E60">
        <v>175</v>
      </c>
    </row>
    <row r="61" spans="1:5" ht="18" hidden="1" customHeight="1" x14ac:dyDescent="0.25">
      <c r="A61" s="5" t="s">
        <v>68</v>
      </c>
      <c r="B61" s="8">
        <v>9095.6299999999992</v>
      </c>
      <c r="C61" s="7" t="s">
        <v>129</v>
      </c>
      <c r="D61">
        <f>VLOOKUP(A61,'[1]Collection - Apr 2023'!$A:$C,3,0)</f>
        <v>244</v>
      </c>
      <c r="E61">
        <v>160</v>
      </c>
    </row>
    <row r="62" spans="1:5" s="15" customFormat="1" ht="18" customHeight="1" x14ac:dyDescent="0.25">
      <c r="A62" s="12" t="s">
        <v>56</v>
      </c>
      <c r="B62" s="13">
        <v>9135</v>
      </c>
      <c r="C62" s="14" t="s">
        <v>124</v>
      </c>
      <c r="D62" s="15" t="e">
        <f>VLOOKUP(A62,'[1]Collection - Apr 2023'!$A:$C,3,0)</f>
        <v>#N/A</v>
      </c>
      <c r="E62" s="15">
        <v>175</v>
      </c>
    </row>
    <row r="63" spans="1:5" s="15" customFormat="1" ht="18" customHeight="1" x14ac:dyDescent="0.25">
      <c r="A63" s="12" t="s">
        <v>20</v>
      </c>
      <c r="B63" s="13">
        <v>9180</v>
      </c>
      <c r="C63" s="14" t="s">
        <v>122</v>
      </c>
      <c r="D63" s="15" t="e">
        <f>VLOOKUP(A63,'[1]Collection - Apr 2023'!$A:$C,3,0)</f>
        <v>#N/A</v>
      </c>
      <c r="E63" s="15">
        <v>5</v>
      </c>
    </row>
    <row r="64" spans="1:5" ht="18" hidden="1" customHeight="1" x14ac:dyDescent="0.25">
      <c r="A64" s="5" t="s">
        <v>95</v>
      </c>
      <c r="B64" s="8">
        <v>9309.6</v>
      </c>
      <c r="C64" s="7" t="s">
        <v>126</v>
      </c>
      <c r="D64">
        <f>VLOOKUP(A64,'[1]Collection - Apr 2023'!$A:$C,3,0)</f>
        <v>340</v>
      </c>
      <c r="E64">
        <v>190</v>
      </c>
    </row>
    <row r="65" spans="1:5" ht="18" hidden="1" customHeight="1" x14ac:dyDescent="0.25">
      <c r="A65" s="5" t="s">
        <v>3</v>
      </c>
      <c r="B65" s="8">
        <v>9367.5499999999993</v>
      </c>
      <c r="C65" s="7" t="s">
        <v>131</v>
      </c>
      <c r="D65">
        <f>VLOOKUP(A65,'[1]Collection - Apr 2023'!$A:$C,3,0)</f>
        <v>238</v>
      </c>
      <c r="E65">
        <v>3</v>
      </c>
    </row>
    <row r="66" spans="1:5" ht="18" hidden="1" customHeight="1" x14ac:dyDescent="0.25">
      <c r="A66" s="5" t="s">
        <v>103</v>
      </c>
      <c r="B66" s="8">
        <v>9503.5499999999993</v>
      </c>
      <c r="C66" s="7" t="s">
        <v>122</v>
      </c>
      <c r="D66">
        <f>VLOOKUP(A66,'[1]Collection - Apr 2023'!$A:$C,3,0)</f>
        <v>302</v>
      </c>
      <c r="E66">
        <v>5</v>
      </c>
    </row>
    <row r="67" spans="1:5" ht="18" hidden="1" customHeight="1" x14ac:dyDescent="0.25">
      <c r="A67" s="5" t="s">
        <v>66</v>
      </c>
      <c r="B67" s="8">
        <v>9918.9500000000007</v>
      </c>
      <c r="C67" s="9" t="s">
        <v>130</v>
      </c>
      <c r="D67">
        <v>286</v>
      </c>
      <c r="E67">
        <v>9</v>
      </c>
    </row>
    <row r="68" spans="1:5" s="15" customFormat="1" ht="18" customHeight="1" x14ac:dyDescent="0.25">
      <c r="A68" s="12" t="s">
        <v>37</v>
      </c>
      <c r="B68" s="13">
        <v>10012.5</v>
      </c>
      <c r="C68" s="14" t="s">
        <v>124</v>
      </c>
      <c r="D68" s="15" t="e">
        <f>VLOOKUP(A68,'[1]Collection - Apr 2023'!$A:$C,3,0)</f>
        <v>#N/A</v>
      </c>
      <c r="E68" s="15">
        <v>175</v>
      </c>
    </row>
    <row r="69" spans="1:5" ht="18" hidden="1" customHeight="1" x14ac:dyDescent="0.25">
      <c r="A69" s="5" t="s">
        <v>28</v>
      </c>
      <c r="B69" s="8">
        <v>10384.049999999999</v>
      </c>
      <c r="C69" s="7" t="s">
        <v>128</v>
      </c>
      <c r="D69">
        <f>VLOOKUP(A69,'[1]Collection - Apr 2023'!$A:$C,3,0)</f>
        <v>22</v>
      </c>
      <c r="E69">
        <v>194</v>
      </c>
    </row>
    <row r="70" spans="1:5" s="15" customFormat="1" ht="18" customHeight="1" x14ac:dyDescent="0.25">
      <c r="A70" s="12" t="s">
        <v>53</v>
      </c>
      <c r="B70" s="13">
        <v>11051.45</v>
      </c>
      <c r="C70" s="14" t="s">
        <v>124</v>
      </c>
      <c r="D70" s="15" t="e">
        <f>VLOOKUP(A70,'[1]Collection - Apr 2023'!$A:$C,3,0)</f>
        <v>#N/A</v>
      </c>
      <c r="E70" s="15">
        <v>175</v>
      </c>
    </row>
    <row r="71" spans="1:5" ht="18" hidden="1" customHeight="1" x14ac:dyDescent="0.25">
      <c r="A71" s="5" t="s">
        <v>47</v>
      </c>
      <c r="B71" s="8">
        <v>11308.97</v>
      </c>
      <c r="C71" s="7" t="s">
        <v>125</v>
      </c>
      <c r="D71">
        <f>VLOOKUP(A71,'[1]Collection - Apr 2023'!$A:$C,3,0)</f>
        <v>264</v>
      </c>
      <c r="E71">
        <v>158</v>
      </c>
    </row>
    <row r="72" spans="1:5" ht="28.35" hidden="1" customHeight="1" x14ac:dyDescent="0.25">
      <c r="A72" s="5" t="s">
        <v>40</v>
      </c>
      <c r="B72" s="8">
        <v>11320.47</v>
      </c>
      <c r="C72" s="7" t="s">
        <v>123</v>
      </c>
      <c r="D72">
        <f>VLOOKUP(A72,'[1]Collection - Apr 2023'!$A:$C,3,0)</f>
        <v>121</v>
      </c>
      <c r="E72">
        <v>172</v>
      </c>
    </row>
    <row r="73" spans="1:5" ht="18" hidden="1" customHeight="1" x14ac:dyDescent="0.25">
      <c r="A73" s="5" t="s">
        <v>108</v>
      </c>
      <c r="B73" s="8">
        <v>11700</v>
      </c>
      <c r="C73" s="7" t="s">
        <v>122</v>
      </c>
      <c r="D73">
        <f>VLOOKUP(A73,'[1]Collection - Apr 2023'!$A:$C,3,0)</f>
        <v>131</v>
      </c>
      <c r="E73">
        <v>5</v>
      </c>
    </row>
    <row r="74" spans="1:5" ht="18" hidden="1" customHeight="1" x14ac:dyDescent="0.25">
      <c r="A74" s="5" t="s">
        <v>102</v>
      </c>
      <c r="B74" s="8">
        <v>11846.7</v>
      </c>
      <c r="C74" s="9" t="s">
        <v>124</v>
      </c>
      <c r="D74">
        <v>250</v>
      </c>
      <c r="E74">
        <v>175</v>
      </c>
    </row>
    <row r="75" spans="1:5" ht="18" hidden="1" customHeight="1" x14ac:dyDescent="0.25">
      <c r="A75" s="5" t="s">
        <v>116</v>
      </c>
      <c r="B75" s="8">
        <v>12105.8</v>
      </c>
      <c r="C75" s="7" t="s">
        <v>129</v>
      </c>
      <c r="D75">
        <f>VLOOKUP(A75,'[1]Collection - Apr 2023'!$A:$C,3,0)</f>
        <v>380</v>
      </c>
      <c r="E75">
        <v>160</v>
      </c>
    </row>
    <row r="76" spans="1:5" ht="18" hidden="1" customHeight="1" x14ac:dyDescent="0.25">
      <c r="A76" s="5" t="s">
        <v>72</v>
      </c>
      <c r="B76" s="8">
        <v>12376.94</v>
      </c>
      <c r="C76" s="7" t="s">
        <v>130</v>
      </c>
      <c r="D76">
        <f>VLOOKUP(A76,'[1]Collection - Apr 2023'!$A:$C,3,0)</f>
        <v>30</v>
      </c>
      <c r="E76">
        <v>9</v>
      </c>
    </row>
    <row r="77" spans="1:5" ht="18" hidden="1" customHeight="1" x14ac:dyDescent="0.25">
      <c r="A77" s="5" t="s">
        <v>69</v>
      </c>
      <c r="B77" s="8">
        <v>12431.45</v>
      </c>
      <c r="C77" s="9" t="s">
        <v>126</v>
      </c>
      <c r="D77">
        <v>271</v>
      </c>
      <c r="E77">
        <v>190</v>
      </c>
    </row>
    <row r="78" spans="1:5" ht="18" hidden="1" customHeight="1" x14ac:dyDescent="0.25">
      <c r="A78" s="5" t="s">
        <v>34</v>
      </c>
      <c r="B78" s="8">
        <v>12542.58</v>
      </c>
      <c r="C78" s="7" t="s">
        <v>123</v>
      </c>
      <c r="D78">
        <f>VLOOKUP(A78,'[1]Collection - Apr 2023'!$A:$C,3,0)</f>
        <v>203</v>
      </c>
      <c r="E78">
        <v>172</v>
      </c>
    </row>
    <row r="79" spans="1:5" ht="18" hidden="1" customHeight="1" x14ac:dyDescent="0.25">
      <c r="A79" s="5" t="s">
        <v>59</v>
      </c>
      <c r="B79" s="8">
        <v>13599.95</v>
      </c>
      <c r="C79" s="7" t="s">
        <v>130</v>
      </c>
      <c r="D79">
        <f>VLOOKUP(A79,'[1]Collection - Apr 2023'!$A:$C,3,0)</f>
        <v>31</v>
      </c>
      <c r="E79">
        <v>9</v>
      </c>
    </row>
    <row r="80" spans="1:5" ht="18" hidden="1" customHeight="1" x14ac:dyDescent="0.25">
      <c r="A80" s="5" t="s">
        <v>86</v>
      </c>
      <c r="B80" s="8">
        <v>13600</v>
      </c>
      <c r="C80" s="7" t="s">
        <v>126</v>
      </c>
      <c r="D80">
        <f>VLOOKUP(A80,'[1]Collection - Apr 2023'!$A:$C,3,0)</f>
        <v>296</v>
      </c>
      <c r="E80">
        <v>190</v>
      </c>
    </row>
    <row r="81" spans="1:5" ht="18" hidden="1" customHeight="1" x14ac:dyDescent="0.25">
      <c r="A81" s="5" t="s">
        <v>63</v>
      </c>
      <c r="B81" s="8">
        <v>13623.23</v>
      </c>
      <c r="C81" s="7" t="s">
        <v>126</v>
      </c>
      <c r="D81">
        <f>VLOOKUP(A81,'[1]Collection - Apr 2023'!$A:$C,3,0)</f>
        <v>270</v>
      </c>
      <c r="E81">
        <v>190</v>
      </c>
    </row>
    <row r="82" spans="1:5" ht="18" hidden="1" customHeight="1" x14ac:dyDescent="0.25">
      <c r="A82" s="5" t="s">
        <v>109</v>
      </c>
      <c r="B82" s="8">
        <v>14223.4</v>
      </c>
      <c r="C82" s="7" t="s">
        <v>122</v>
      </c>
      <c r="D82">
        <f>VLOOKUP(A82,'[1]Collection - Apr 2023'!$A:$C,3,0)</f>
        <v>298</v>
      </c>
      <c r="E82">
        <v>5</v>
      </c>
    </row>
    <row r="83" spans="1:5" ht="18" hidden="1" customHeight="1" x14ac:dyDescent="0.25">
      <c r="A83" s="5" t="s">
        <v>4</v>
      </c>
      <c r="B83" s="8">
        <v>14232.7</v>
      </c>
      <c r="C83" s="9" t="s">
        <v>122</v>
      </c>
      <c r="D83">
        <v>361</v>
      </c>
      <c r="E83">
        <v>5</v>
      </c>
    </row>
    <row r="84" spans="1:5" ht="17.399999999999999" hidden="1" customHeight="1" x14ac:dyDescent="0.25">
      <c r="A84" s="5" t="s">
        <v>21</v>
      </c>
      <c r="B84" s="8">
        <v>14490</v>
      </c>
      <c r="C84" s="7" t="s">
        <v>129</v>
      </c>
      <c r="D84">
        <f>VLOOKUP(A84,'[1]Collection - Apr 2023'!$A:$C,3,0)</f>
        <v>370</v>
      </c>
      <c r="E84">
        <v>160</v>
      </c>
    </row>
    <row r="85" spans="1:5" ht="17.399999999999999" hidden="1" customHeight="1" x14ac:dyDescent="0.25">
      <c r="A85" s="5" t="s">
        <v>11</v>
      </c>
      <c r="B85" s="8">
        <v>14686.47</v>
      </c>
      <c r="C85" s="7" t="s">
        <v>130</v>
      </c>
      <c r="D85">
        <f>VLOOKUP(A85,'[1]Collection - Apr 2023'!$A:$C,3,0)</f>
        <v>73</v>
      </c>
      <c r="E85">
        <v>9</v>
      </c>
    </row>
    <row r="86" spans="1:5" ht="18" hidden="1" customHeight="1" x14ac:dyDescent="0.25">
      <c r="A86" s="5" t="s">
        <v>16</v>
      </c>
      <c r="B86" s="8">
        <v>14736.03</v>
      </c>
      <c r="C86" s="7" t="s">
        <v>124</v>
      </c>
      <c r="D86">
        <f>VLOOKUP(A86,'[1]Collection - Apr 2023'!$A:$C,3,0)</f>
        <v>278</v>
      </c>
      <c r="E86">
        <v>175</v>
      </c>
    </row>
    <row r="87" spans="1:5" ht="18" hidden="1" customHeight="1" x14ac:dyDescent="0.25">
      <c r="A87" s="5" t="s">
        <v>64</v>
      </c>
      <c r="B87" s="8">
        <v>14829.54</v>
      </c>
      <c r="C87" s="7" t="s">
        <v>124</v>
      </c>
      <c r="D87">
        <f>VLOOKUP(A87,'[1]Collection - Apr 2023'!$A:$C,3,0)</f>
        <v>284</v>
      </c>
      <c r="E87">
        <v>175</v>
      </c>
    </row>
    <row r="88" spans="1:5" ht="18" hidden="1" customHeight="1" x14ac:dyDescent="0.25">
      <c r="A88" s="5" t="s">
        <v>111</v>
      </c>
      <c r="B88" s="8">
        <v>14960</v>
      </c>
      <c r="C88" s="7" t="s">
        <v>126</v>
      </c>
      <c r="D88">
        <f>VLOOKUP(A88,'[1]Collection - Apr 2023'!$A:$C,3,0)</f>
        <v>33</v>
      </c>
      <c r="E88">
        <v>190</v>
      </c>
    </row>
    <row r="89" spans="1:5" ht="18" hidden="1" customHeight="1" x14ac:dyDescent="0.25">
      <c r="A89" s="5" t="s">
        <v>73</v>
      </c>
      <c r="B89" s="8">
        <v>16199.34</v>
      </c>
      <c r="C89" s="7" t="s">
        <v>124</v>
      </c>
      <c r="D89">
        <f>VLOOKUP(A89,'[1]Collection - Apr 2023'!$A:$C,3,0)</f>
        <v>49</v>
      </c>
      <c r="E89">
        <v>175</v>
      </c>
    </row>
    <row r="90" spans="1:5" ht="18" hidden="1" customHeight="1" x14ac:dyDescent="0.25">
      <c r="A90" s="5" t="s">
        <v>106</v>
      </c>
      <c r="B90" s="8">
        <v>16200.01</v>
      </c>
      <c r="C90" s="9" t="s">
        <v>122</v>
      </c>
      <c r="D90">
        <v>60</v>
      </c>
      <c r="E90">
        <v>5</v>
      </c>
    </row>
    <row r="91" spans="1:5" ht="18" hidden="1" customHeight="1" x14ac:dyDescent="0.25">
      <c r="A91" s="5" t="s">
        <v>22</v>
      </c>
      <c r="B91" s="8">
        <v>16424.150000000001</v>
      </c>
      <c r="C91" s="9" t="s">
        <v>122</v>
      </c>
      <c r="D91">
        <v>257</v>
      </c>
      <c r="E91">
        <v>5</v>
      </c>
    </row>
    <row r="92" spans="1:5" ht="18" hidden="1" customHeight="1" x14ac:dyDescent="0.25">
      <c r="A92" s="5" t="s">
        <v>17</v>
      </c>
      <c r="B92" s="8">
        <v>16651.73</v>
      </c>
      <c r="C92" s="7" t="s">
        <v>122</v>
      </c>
      <c r="D92">
        <f>VLOOKUP(A92,'[1]Collection - Apr 2023'!$A:$C,3,0)</f>
        <v>145</v>
      </c>
      <c r="E92">
        <v>5</v>
      </c>
    </row>
    <row r="93" spans="1:5" ht="18" hidden="1" customHeight="1" x14ac:dyDescent="0.25">
      <c r="A93" s="5" t="s">
        <v>96</v>
      </c>
      <c r="B93" s="8">
        <v>17128.5</v>
      </c>
      <c r="C93" s="9" t="s">
        <v>129</v>
      </c>
      <c r="D93">
        <v>364</v>
      </c>
      <c r="E93">
        <v>160</v>
      </c>
    </row>
    <row r="94" spans="1:5" ht="18" hidden="1" customHeight="1" x14ac:dyDescent="0.25">
      <c r="A94" s="5" t="s">
        <v>49</v>
      </c>
      <c r="B94" s="8">
        <v>19655.45</v>
      </c>
      <c r="C94" s="7" t="s">
        <v>130</v>
      </c>
      <c r="D94">
        <f>VLOOKUP(A94,'[1]Collection - Apr 2023'!$A:$C,3,0)</f>
        <v>80</v>
      </c>
      <c r="E94">
        <v>9</v>
      </c>
    </row>
    <row r="95" spans="1:5" ht="18" hidden="1" customHeight="1" x14ac:dyDescent="0.25">
      <c r="A95" s="5" t="s">
        <v>71</v>
      </c>
      <c r="B95" s="8">
        <v>20605.91</v>
      </c>
      <c r="C95" s="7" t="s">
        <v>127</v>
      </c>
      <c r="D95">
        <f>VLOOKUP(A95,'[1]Collection - Apr 2023'!$A:$C,3,0)</f>
        <v>153</v>
      </c>
      <c r="E95">
        <v>128</v>
      </c>
    </row>
    <row r="96" spans="1:5" ht="18" hidden="1" customHeight="1" x14ac:dyDescent="0.25">
      <c r="A96" s="5" t="s">
        <v>29</v>
      </c>
      <c r="B96" s="8">
        <v>21903.24</v>
      </c>
      <c r="C96" s="7" t="s">
        <v>130</v>
      </c>
      <c r="D96">
        <f>VLOOKUP(A96,'[1]Collection - Apr 2023'!$A:$C,3,0)</f>
        <v>29</v>
      </c>
      <c r="E96">
        <v>9</v>
      </c>
    </row>
    <row r="97" spans="1:5" ht="18" hidden="1" customHeight="1" x14ac:dyDescent="0.25">
      <c r="A97" s="5" t="s">
        <v>110</v>
      </c>
      <c r="B97" s="8">
        <v>22328.53</v>
      </c>
      <c r="C97" s="7" t="s">
        <v>128</v>
      </c>
      <c r="D97">
        <f>VLOOKUP(A97,'[1]Collection - Apr 2023'!$A:$C,3,0)</f>
        <v>42</v>
      </c>
      <c r="E97">
        <v>194</v>
      </c>
    </row>
    <row r="98" spans="1:5" ht="18" hidden="1" customHeight="1" x14ac:dyDescent="0.25">
      <c r="A98" s="5" t="s">
        <v>74</v>
      </c>
      <c r="B98" s="8">
        <v>25245.61</v>
      </c>
      <c r="C98" s="7" t="s">
        <v>128</v>
      </c>
      <c r="D98">
        <f>VLOOKUP(A98,'[1]Collection - Apr 2023'!$A:$C,3,0)</f>
        <v>7</v>
      </c>
      <c r="E98">
        <v>194</v>
      </c>
    </row>
    <row r="99" spans="1:5" ht="18" hidden="1" customHeight="1" x14ac:dyDescent="0.25">
      <c r="A99" s="5" t="s">
        <v>65</v>
      </c>
      <c r="B99" s="8">
        <v>26214.75</v>
      </c>
      <c r="C99" s="9" t="s">
        <v>129</v>
      </c>
      <c r="D99">
        <v>289</v>
      </c>
      <c r="E99">
        <v>160</v>
      </c>
    </row>
    <row r="100" spans="1:5" ht="18" hidden="1" customHeight="1" x14ac:dyDescent="0.25">
      <c r="A100" s="5" t="s">
        <v>98</v>
      </c>
      <c r="B100" s="8">
        <v>26712</v>
      </c>
      <c r="C100" s="7" t="s">
        <v>124</v>
      </c>
      <c r="D100">
        <f>VLOOKUP(A100,'[1]Collection - Apr 2023'!$A:$C,3,0)</f>
        <v>379</v>
      </c>
      <c r="E100">
        <v>175</v>
      </c>
    </row>
    <row r="101" spans="1:5" ht="18" hidden="1" customHeight="1" x14ac:dyDescent="0.25">
      <c r="A101" s="5" t="s">
        <v>12</v>
      </c>
      <c r="B101" s="8">
        <f>31578.2+1462.86</f>
        <v>33041.06</v>
      </c>
      <c r="C101" s="7" t="s">
        <v>122</v>
      </c>
      <c r="D101">
        <f>VLOOKUP(A101,'[1]Collection - Apr 2023'!$A:$C,3,0)</f>
        <v>267</v>
      </c>
      <c r="E101">
        <v>5</v>
      </c>
    </row>
    <row r="102" spans="1:5" ht="18" hidden="1" customHeight="1" x14ac:dyDescent="0.25">
      <c r="A102" s="5" t="s">
        <v>76</v>
      </c>
      <c r="B102" s="8">
        <v>37514</v>
      </c>
      <c r="C102" s="7" t="s">
        <v>130</v>
      </c>
      <c r="D102">
        <f>VLOOKUP(A102,'[1]Collection - Apr 2023'!$A:$C,3,0)</f>
        <v>332</v>
      </c>
      <c r="E102">
        <v>9</v>
      </c>
    </row>
    <row r="103" spans="1:5" ht="28.35" hidden="1" customHeight="1" x14ac:dyDescent="0.25">
      <c r="A103" s="5" t="s">
        <v>80</v>
      </c>
      <c r="B103" s="8">
        <v>37721.379999999997</v>
      </c>
      <c r="C103" s="9" t="s">
        <v>130</v>
      </c>
      <c r="D103">
        <v>366</v>
      </c>
      <c r="E103">
        <v>9</v>
      </c>
    </row>
    <row r="104" spans="1:5" ht="17.850000000000001" hidden="1" customHeight="1" x14ac:dyDescent="0.25">
      <c r="A104" s="5" t="s">
        <v>31</v>
      </c>
      <c r="B104" s="8">
        <v>38471.22</v>
      </c>
      <c r="C104" s="7" t="s">
        <v>125</v>
      </c>
      <c r="D104">
        <f>VLOOKUP(A104,'[1]Collection - Apr 2023'!$A:$C,3,0)</f>
        <v>52</v>
      </c>
      <c r="E104">
        <v>158</v>
      </c>
    </row>
    <row r="105" spans="1:5" ht="17.399999999999999" hidden="1" customHeight="1" x14ac:dyDescent="0.25">
      <c r="A105" s="5" t="s">
        <v>35</v>
      </c>
      <c r="B105" s="8">
        <v>39414.629999999997</v>
      </c>
      <c r="C105" s="7" t="s">
        <v>125</v>
      </c>
      <c r="D105">
        <f>VLOOKUP(A105,'[1]Collection - Apr 2023'!$A:$C,3,0)</f>
        <v>91</v>
      </c>
      <c r="E105">
        <v>158</v>
      </c>
    </row>
    <row r="106" spans="1:5" ht="17.399999999999999" hidden="1" customHeight="1" x14ac:dyDescent="0.25">
      <c r="A106" s="5" t="s">
        <v>7</v>
      </c>
      <c r="B106" s="8">
        <v>39620.15</v>
      </c>
      <c r="C106" s="7" t="s">
        <v>129</v>
      </c>
      <c r="D106">
        <f>VLOOKUP(A106,'[1]Collection - Apr 2023'!$A:$C,3,0)</f>
        <v>290</v>
      </c>
      <c r="E106">
        <v>160</v>
      </c>
    </row>
    <row r="107" spans="1:5" ht="17.25" hidden="1" customHeight="1" x14ac:dyDescent="0.25">
      <c r="A107" s="5" t="s">
        <v>54</v>
      </c>
      <c r="B107" s="8">
        <v>41133.22</v>
      </c>
      <c r="C107" s="7" t="s">
        <v>125</v>
      </c>
      <c r="D107">
        <f>VLOOKUP(A107,'[1]Collection - Apr 2023'!$A:$C,3,0)</f>
        <v>8</v>
      </c>
      <c r="E107">
        <v>158</v>
      </c>
    </row>
    <row r="108" spans="1:5" ht="17.399999999999999" hidden="1" customHeight="1" x14ac:dyDescent="0.25">
      <c r="A108" s="5" t="s">
        <v>70</v>
      </c>
      <c r="B108" s="8">
        <v>42690.71</v>
      </c>
      <c r="C108" s="7" t="s">
        <v>124</v>
      </c>
      <c r="D108">
        <f>VLOOKUP(A108,'[1]Collection - Apr 2023'!$A:$C,3,0)</f>
        <v>242</v>
      </c>
      <c r="E108">
        <v>175</v>
      </c>
    </row>
    <row r="109" spans="1:5" ht="18" hidden="1" customHeight="1" x14ac:dyDescent="0.25">
      <c r="A109" s="5" t="s">
        <v>61</v>
      </c>
      <c r="B109" s="8">
        <v>43398.47</v>
      </c>
      <c r="C109" s="7" t="s">
        <v>127</v>
      </c>
      <c r="D109">
        <f>VLOOKUP(A109,'[1]Collection - Apr 2023'!$A:$C,3,0)</f>
        <v>15</v>
      </c>
      <c r="E109">
        <v>128</v>
      </c>
    </row>
    <row r="110" spans="1:5" ht="18" hidden="1" customHeight="1" x14ac:dyDescent="0.25">
      <c r="A110" s="5" t="s">
        <v>15</v>
      </c>
      <c r="B110" s="8">
        <v>43819.11</v>
      </c>
      <c r="C110" s="7" t="s">
        <v>127</v>
      </c>
      <c r="D110">
        <f>VLOOKUP(A110,'[1]Collection - Apr 2023'!$A:$C,3,0)</f>
        <v>259</v>
      </c>
      <c r="E110">
        <v>128</v>
      </c>
    </row>
    <row r="111" spans="1:5" ht="17.399999999999999" hidden="1" customHeight="1" x14ac:dyDescent="0.25">
      <c r="A111" s="5" t="s">
        <v>117</v>
      </c>
      <c r="B111" s="8">
        <v>44538.64</v>
      </c>
      <c r="C111" s="7" t="s">
        <v>128</v>
      </c>
      <c r="D111">
        <f>VLOOKUP(A111,'[1]Collection - Apr 2023'!$A:$C,3,0)</f>
        <v>349</v>
      </c>
      <c r="E111">
        <v>194</v>
      </c>
    </row>
    <row r="112" spans="1:5" ht="17.399999999999999" hidden="1" customHeight="1" x14ac:dyDescent="0.25">
      <c r="A112" s="5" t="s">
        <v>19</v>
      </c>
      <c r="B112" s="8">
        <v>53374.83</v>
      </c>
      <c r="C112" s="7" t="s">
        <v>128</v>
      </c>
      <c r="D112">
        <f>VLOOKUP(A112,'[1]Collection - Apr 2023'!$A:$C,3,0)</f>
        <v>375</v>
      </c>
      <c r="E112">
        <v>194</v>
      </c>
    </row>
    <row r="113" spans="1:5" ht="18" hidden="1" customHeight="1" x14ac:dyDescent="0.25">
      <c r="A113" s="5" t="s">
        <v>23</v>
      </c>
      <c r="B113" s="8">
        <v>64248.959999999999</v>
      </c>
      <c r="C113" s="7" t="s">
        <v>130</v>
      </c>
      <c r="D113">
        <f>VLOOKUP(A113,'[1]Collection - Apr 2023'!$A:$C,3,0)</f>
        <v>16</v>
      </c>
      <c r="E113">
        <v>9</v>
      </c>
    </row>
    <row r="114" spans="1:5" ht="18" hidden="1" customHeight="1" x14ac:dyDescent="0.25">
      <c r="A114" s="5" t="s">
        <v>33</v>
      </c>
      <c r="B114" s="8">
        <v>69124.55</v>
      </c>
      <c r="C114" s="7" t="s">
        <v>128</v>
      </c>
      <c r="D114">
        <f>VLOOKUP(A114,'[1]Collection - Apr 2023'!$A:$C,3,0)</f>
        <v>10</v>
      </c>
      <c r="E114">
        <v>194</v>
      </c>
    </row>
    <row r="115" spans="1:5" ht="18" hidden="1" customHeight="1" x14ac:dyDescent="0.25">
      <c r="A115" s="5" t="s">
        <v>92</v>
      </c>
      <c r="B115" s="8">
        <v>116140.87</v>
      </c>
      <c r="C115" s="7" t="s">
        <v>123</v>
      </c>
      <c r="D115">
        <f>VLOOKUP(A115,'[1]Collection - Apr 2023'!$A:$C,3,0)</f>
        <v>362</v>
      </c>
      <c r="E115">
        <v>172</v>
      </c>
    </row>
    <row r="116" spans="1:5" ht="18" hidden="1" customHeight="1" x14ac:dyDescent="0.25">
      <c r="A116" s="5" t="s">
        <v>104</v>
      </c>
      <c r="B116" s="8">
        <v>118781.58</v>
      </c>
      <c r="C116" s="7" t="s">
        <v>127</v>
      </c>
      <c r="D116">
        <f>VLOOKUP(A116,'[1]Collection - Apr 2023'!$A:$C,3,0)</f>
        <v>25</v>
      </c>
      <c r="E116">
        <v>128</v>
      </c>
    </row>
    <row r="117" spans="1:5" ht="18" hidden="1" customHeight="1" x14ac:dyDescent="0.25">
      <c r="A117" s="5" t="s">
        <v>52</v>
      </c>
      <c r="B117" s="8">
        <v>126807.86</v>
      </c>
      <c r="C117" s="7" t="s">
        <v>128</v>
      </c>
      <c r="D117">
        <f>VLOOKUP(A117,'[1]Collection - Apr 2023'!$A:$C,3,0)</f>
        <v>18</v>
      </c>
      <c r="E117">
        <v>194</v>
      </c>
    </row>
    <row r="118" spans="1:5" ht="17.25" hidden="1" customHeight="1" x14ac:dyDescent="0.25">
      <c r="A118" s="5" t="s">
        <v>119</v>
      </c>
      <c r="B118" s="8">
        <v>241550.66</v>
      </c>
      <c r="C118" s="7" t="s">
        <v>130</v>
      </c>
      <c r="D118">
        <f>VLOOKUP(A118,'[1]Collection - Apr 2023'!$A:$C,3,0)</f>
        <v>6</v>
      </c>
      <c r="E118">
        <v>9</v>
      </c>
    </row>
    <row r="119" spans="1:5" ht="17.399999999999999" hidden="1" customHeight="1" x14ac:dyDescent="0.25">
      <c r="A119" s="5" t="s">
        <v>32</v>
      </c>
      <c r="B119" s="8">
        <f>248649.14+7325.65+878.86</f>
        <v>256853.65</v>
      </c>
      <c r="C119" s="7" t="s">
        <v>128</v>
      </c>
      <c r="D119">
        <f>VLOOKUP(A119,'[1]Collection - Apr 2023'!$A:$C,3,0)</f>
        <v>5</v>
      </c>
      <c r="E119">
        <v>194</v>
      </c>
    </row>
    <row r="120" spans="1:5" ht="18" hidden="1" customHeight="1" x14ac:dyDescent="0.25">
      <c r="A120" s="5" t="s">
        <v>24</v>
      </c>
      <c r="B120" s="8">
        <v>893427.54</v>
      </c>
      <c r="C120" s="7" t="s">
        <v>128</v>
      </c>
      <c r="D120">
        <f>VLOOKUP(A120,'[1]Collection - Apr 2023'!$A:$C,3,0)</f>
        <v>4</v>
      </c>
      <c r="E120">
        <v>194</v>
      </c>
    </row>
  </sheetData>
  <autoFilter ref="A1:E120">
    <filterColumn colId="0">
      <colorFilter dxfId="0"/>
    </filterColumn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DESIGNER</dc:creator>
  <cp:lastModifiedBy>Admin</cp:lastModifiedBy>
  <dcterms:created xsi:type="dcterms:W3CDTF">2023-05-04T07:52:48Z</dcterms:created>
  <dcterms:modified xsi:type="dcterms:W3CDTF">2023-05-05T10:29:13Z</dcterms:modified>
</cp:coreProperties>
</file>