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23040" windowHeight="9192"/>
  </bookViews>
  <sheets>
    <sheet name="Sheet2" sheetId="3" r:id="rId1"/>
    <sheet name="SALES" sheetId="1" r:id="rId2"/>
    <sheet name="Sheet1" sheetId="2" r:id="rId3"/>
  </sheets>
  <externalReferences>
    <externalReference r:id="rId4"/>
  </externalReferences>
  <definedNames>
    <definedName name="_xlnm._FilterDatabase" localSheetId="1" hidden="1">SALES!$A$1:$R$310</definedName>
    <definedName name="_xlnm._FilterDatabase" localSheetId="2" hidden="1">Sheet1!$A$1:$R$33</definedName>
    <definedName name="_xlnm._FilterDatabase" localSheetId="0" hidden="1">Sheet2!$A$1:$R$1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4" i="2"/>
  <c r="A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15" i="2"/>
  <c r="A3" i="2"/>
  <c r="A4" i="2"/>
  <c r="A2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4" i="1"/>
  <c r="F30" i="1"/>
  <c r="F31" i="1"/>
  <c r="F32" i="1"/>
  <c r="F33" i="1"/>
  <c r="F75" i="1"/>
  <c r="F35" i="1"/>
  <c r="F36" i="1"/>
  <c r="F37" i="1"/>
  <c r="F38" i="1"/>
  <c r="F39" i="1"/>
  <c r="F40" i="1"/>
  <c r="F41" i="1"/>
  <c r="F42" i="1"/>
  <c r="F43" i="1"/>
  <c r="F67" i="1"/>
  <c r="F68" i="1"/>
  <c r="F69" i="1"/>
  <c r="F70" i="1"/>
  <c r="F48" i="1"/>
  <c r="F49" i="1"/>
  <c r="F50" i="1"/>
  <c r="F51" i="1"/>
  <c r="F52" i="1"/>
  <c r="F53" i="1"/>
  <c r="F85" i="1"/>
  <c r="F86" i="1"/>
  <c r="F87" i="1"/>
  <c r="F88" i="1"/>
  <c r="F58" i="1"/>
  <c r="F59" i="1"/>
  <c r="F60" i="1"/>
  <c r="F61" i="1"/>
  <c r="F108" i="1"/>
  <c r="F63" i="1"/>
  <c r="F64" i="1"/>
  <c r="F65" i="1"/>
  <c r="F66" i="1"/>
  <c r="F97" i="1"/>
  <c r="F98" i="1"/>
  <c r="F99" i="1"/>
  <c r="F100" i="1"/>
  <c r="F71" i="1"/>
  <c r="F72" i="1"/>
  <c r="F73" i="1"/>
  <c r="F74" i="1"/>
  <c r="F123" i="1"/>
  <c r="F76" i="1"/>
  <c r="F77" i="1"/>
  <c r="F78" i="1"/>
  <c r="F79" i="1"/>
  <c r="F80" i="1"/>
  <c r="F81" i="1"/>
  <c r="F82" i="1"/>
  <c r="F83" i="1"/>
  <c r="F84" i="1"/>
  <c r="F171" i="1"/>
  <c r="F172" i="1"/>
  <c r="F173" i="1"/>
  <c r="F174" i="1"/>
  <c r="F89" i="1"/>
  <c r="F90" i="1"/>
  <c r="F91" i="1"/>
  <c r="F139" i="1"/>
  <c r="F93" i="1"/>
  <c r="F94" i="1"/>
  <c r="F95" i="1"/>
  <c r="F96" i="1"/>
  <c r="F203" i="1"/>
  <c r="F204" i="1"/>
  <c r="F205" i="1"/>
  <c r="F206" i="1"/>
  <c r="F101" i="1"/>
  <c r="F102" i="1"/>
  <c r="F103" i="1"/>
  <c r="F104" i="1"/>
  <c r="F105" i="1"/>
  <c r="F106" i="1"/>
  <c r="F107" i="1"/>
  <c r="F216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254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57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29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44" i="1"/>
  <c r="F45" i="1"/>
  <c r="F46" i="1"/>
  <c r="F47" i="1"/>
  <c r="F175" i="1"/>
  <c r="F176" i="1"/>
  <c r="F177" i="1"/>
  <c r="F178" i="1"/>
  <c r="F179" i="1"/>
  <c r="F180" i="1"/>
  <c r="F181" i="1"/>
  <c r="F182" i="1"/>
  <c r="F62" i="1"/>
  <c r="F184" i="1"/>
  <c r="F185" i="1"/>
  <c r="F186" i="1"/>
  <c r="F187" i="1"/>
  <c r="F188" i="1"/>
  <c r="F189" i="1"/>
  <c r="F92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54" i="1"/>
  <c r="F55" i="1"/>
  <c r="F56" i="1"/>
  <c r="F57" i="1"/>
  <c r="F207" i="1"/>
  <c r="F208" i="1"/>
  <c r="F209" i="1"/>
  <c r="F210" i="1"/>
  <c r="F211" i="1"/>
  <c r="F212" i="1"/>
  <c r="F213" i="1"/>
  <c r="F214" i="1"/>
  <c r="F215" i="1"/>
  <c r="F183" i="1"/>
  <c r="F190" i="1"/>
  <c r="F218" i="1"/>
  <c r="F219" i="1"/>
  <c r="F220" i="1"/>
  <c r="F221" i="1"/>
  <c r="F222" i="1"/>
  <c r="F223" i="1"/>
  <c r="F224" i="1"/>
  <c r="F249" i="1"/>
  <c r="F250" i="1"/>
  <c r="F251" i="1"/>
  <c r="F252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25" i="1"/>
  <c r="F226" i="1"/>
  <c r="F227" i="1"/>
  <c r="F228" i="1"/>
  <c r="F253" i="1"/>
  <c r="F217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2" i="1"/>
  <c r="R310" i="1" l="1"/>
  <c r="L310" i="1"/>
  <c r="M310" i="1"/>
  <c r="N310" i="1"/>
  <c r="O310" i="1"/>
  <c r="P310" i="1"/>
</calcChain>
</file>

<file path=xl/sharedStrings.xml><?xml version="1.0" encoding="utf-8"?>
<sst xmlns="http://schemas.openxmlformats.org/spreadsheetml/2006/main" count="3738" uniqueCount="283">
  <si>
    <t>City</t>
  </si>
  <si>
    <t>Invoice Id</t>
  </si>
  <si>
    <t>Invoice Date</t>
  </si>
  <si>
    <t>Salesman Code</t>
  </si>
  <si>
    <t>Salesman Name</t>
  </si>
  <si>
    <t>Cust Account</t>
  </si>
  <si>
    <t>Cust Name</t>
  </si>
  <si>
    <t>Item Id</t>
  </si>
  <si>
    <t>Item Name</t>
  </si>
  <si>
    <t>Principal Name</t>
  </si>
  <si>
    <t>Sales Qty</t>
  </si>
  <si>
    <t>Sales Amount</t>
  </si>
  <si>
    <t>Bonus Qty</t>
  </si>
  <si>
    <t>Bonus Value</t>
  </si>
  <si>
    <t>Discount
Value</t>
  </si>
  <si>
    <t>Discount Percent</t>
  </si>
  <si>
    <t>Net Value</t>
  </si>
  <si>
    <t>Riyadh</t>
  </si>
  <si>
    <t>PHCINV-000001668</t>
  </si>
  <si>
    <t>UD0074</t>
  </si>
  <si>
    <t>Ali Ibrahim Ultra</t>
  </si>
  <si>
    <t>PT-000212</t>
  </si>
  <si>
    <t>صيدلية غاية</t>
  </si>
  <si>
    <t>3387644</t>
  </si>
  <si>
    <t>MAXON Atomax Cream 200ml</t>
  </si>
  <si>
    <t>DERMA-HEALTH</t>
  </si>
  <si>
    <t>0.00 %</t>
  </si>
  <si>
    <t>Taif</t>
  </si>
  <si>
    <t>PHRM-007385</t>
  </si>
  <si>
    <t>UD0075</t>
  </si>
  <si>
    <t>Ahmed Ultra</t>
  </si>
  <si>
    <t>PT-000364</t>
  </si>
  <si>
    <t>مجمع زهرة سيناء</t>
  </si>
  <si>
    <t>PHRM-007387</t>
  </si>
  <si>
    <t>Khamis Mushayt</t>
  </si>
  <si>
    <t>PHRM-006968</t>
  </si>
  <si>
    <t>UD0067</t>
  </si>
  <si>
    <t>ALAA Shehata Ultra</t>
  </si>
  <si>
    <t>PT-000823</t>
  </si>
  <si>
    <t>مجمع العميس الطبي</t>
  </si>
  <si>
    <t>PHRM-006969</t>
  </si>
  <si>
    <t>Jazan</t>
  </si>
  <si>
    <t>PHRM-006947</t>
  </si>
  <si>
    <t>UD0077</t>
  </si>
  <si>
    <t>Walid Saad Ultra</t>
  </si>
  <si>
    <t>PT-000860</t>
  </si>
  <si>
    <t>صيدلية دواء النخبة الطبية</t>
  </si>
  <si>
    <t>PHRM-006948</t>
  </si>
  <si>
    <t>Jeddah</t>
  </si>
  <si>
    <t>PHRM-006900</t>
  </si>
  <si>
    <t>UD0068</t>
  </si>
  <si>
    <t>ASHRAF  Ayman Ultra</t>
  </si>
  <si>
    <t>PT-000884</t>
  </si>
  <si>
    <t>مؤسسة دار الموارد للتجارة</t>
  </si>
  <si>
    <t>PHRM-007075</t>
  </si>
  <si>
    <t>PT-001018</t>
  </si>
  <si>
    <t>صيدلية الفلاح 3 للأدوية - الطائف</t>
  </si>
  <si>
    <t>PHRM-007076</t>
  </si>
  <si>
    <t>PHCINV-000001758</t>
  </si>
  <si>
    <t>PT-000161</t>
  </si>
  <si>
    <t>شركة العناية الأصلية للتجارة</t>
  </si>
  <si>
    <t>3387646</t>
  </si>
  <si>
    <t>MAXON Deo 7 Cream 30ml</t>
  </si>
  <si>
    <t>Makkah</t>
  </si>
  <si>
    <t>PHRM-006916</t>
  </si>
  <si>
    <t>PHRM-007261</t>
  </si>
  <si>
    <t>PHRM-007396</t>
  </si>
  <si>
    <t>PHRM-006882</t>
  </si>
  <si>
    <t>PT-000363</t>
  </si>
  <si>
    <t>مؤسسة الشموخ الطبية</t>
  </si>
  <si>
    <t>PHRM-007425</t>
  </si>
  <si>
    <t>UD0070</t>
  </si>
  <si>
    <t>Mohamed  Shenawy Ultra</t>
  </si>
  <si>
    <t>PT-000380</t>
  </si>
  <si>
    <t>صيدلية نورا العالمية الطبية</t>
  </si>
  <si>
    <t>PHRM-007426</t>
  </si>
  <si>
    <t>PHRM-007428</t>
  </si>
  <si>
    <t>UD0083</t>
  </si>
  <si>
    <t>Ahmed Sami Abu Alnaga</t>
  </si>
  <si>
    <t>PT-000806</t>
  </si>
  <si>
    <t xml:space="preserve"> شركة فيجن للأدوية</t>
  </si>
  <si>
    <t>PHRM-007308</t>
  </si>
  <si>
    <t>PT-000815</t>
  </si>
  <si>
    <t>شركة شارم الحديثة التجارية</t>
  </si>
  <si>
    <t>PHRM-007309</t>
  </si>
  <si>
    <t>3387647</t>
  </si>
  <si>
    <t>MAXON Deo Roll On 60ml</t>
  </si>
  <si>
    <t>3387648</t>
  </si>
  <si>
    <t>MAXON Deo Sense 60ml</t>
  </si>
  <si>
    <t>PHRM-006710</t>
  </si>
  <si>
    <t>PT-000504</t>
  </si>
  <si>
    <t>صيدلية يونيكير للأدوية</t>
  </si>
  <si>
    <t>Madinah</t>
  </si>
  <si>
    <t>PHRM-007409</t>
  </si>
  <si>
    <t>UD0066</t>
  </si>
  <si>
    <t>Mohamed Marwan Ultra</t>
  </si>
  <si>
    <t>PT-000818</t>
  </si>
  <si>
    <t>صيدلية مجمع البشرة الجديدة</t>
  </si>
  <si>
    <t>3387649</t>
  </si>
  <si>
    <t>MAXON Glyox15 50ml</t>
  </si>
  <si>
    <t>PHRM-006669</t>
  </si>
  <si>
    <t>PT-000756</t>
  </si>
  <si>
    <t>مستشفى العدواني  العام -الطائف</t>
  </si>
  <si>
    <t>3387650</t>
  </si>
  <si>
    <t>MAXON Hydramax Cleanser 200ml</t>
  </si>
  <si>
    <t>PHRM-007419</t>
  </si>
  <si>
    <t>PHRM-007420</t>
  </si>
  <si>
    <t>PHRM-007424</t>
  </si>
  <si>
    <t>PHRM-007427</t>
  </si>
  <si>
    <t>3387651</t>
  </si>
  <si>
    <t>MAXON Hydramax Cream 60ml</t>
  </si>
  <si>
    <t>3387652</t>
  </si>
  <si>
    <t>MAXON Inteema Feminine Wash 150ml</t>
  </si>
  <si>
    <t>PHCINV-000001714</t>
  </si>
  <si>
    <t>PT-000801</t>
  </si>
  <si>
    <t>صيدلية التفاح الاخضر للأدوية</t>
  </si>
  <si>
    <t>PHCINV-000001715</t>
  </si>
  <si>
    <t>PHRM-006824</t>
  </si>
  <si>
    <t>PHRM-006825</t>
  </si>
  <si>
    <t>3387653</t>
  </si>
  <si>
    <t>MAXON Max 100 Cream 50ml</t>
  </si>
  <si>
    <t>PHRM-006665</t>
  </si>
  <si>
    <t>PHRM-006965</t>
  </si>
  <si>
    <t>PT-000824</t>
  </si>
  <si>
    <t>صيدلية سالم محمد القحطاني للأدوية</t>
  </si>
  <si>
    <t>PHRM-007073</t>
  </si>
  <si>
    <t>PHRM-007074</t>
  </si>
  <si>
    <t>3387654</t>
  </si>
  <si>
    <t>MAXON Max 100 Tinted Light 50ml</t>
  </si>
  <si>
    <t>3387655</t>
  </si>
  <si>
    <t>MAXON Pure Derm Facial Wash 150ml</t>
  </si>
  <si>
    <t>PHRM-006987</t>
  </si>
  <si>
    <t>PT-000163</t>
  </si>
  <si>
    <t>صيدلية مستقبل الصحة للأدوية</t>
  </si>
  <si>
    <t>PHRM-006988</t>
  </si>
  <si>
    <t>PHRM-006989</t>
  </si>
  <si>
    <t>PHRM-006714</t>
  </si>
  <si>
    <t>PHRM-006715</t>
  </si>
  <si>
    <t>PHRM-006929</t>
  </si>
  <si>
    <t>3387657</t>
  </si>
  <si>
    <t>MAXON Soft White Cream 50ml</t>
  </si>
  <si>
    <t>PHRM-006975</t>
  </si>
  <si>
    <t>Abha</t>
  </si>
  <si>
    <t>PHRM-006949</t>
  </si>
  <si>
    <t>PT-000864</t>
  </si>
  <si>
    <t>صيدلية علاج الجلد الطبية</t>
  </si>
  <si>
    <t>PHRM-006950</t>
  </si>
  <si>
    <t>PHRM-007416</t>
  </si>
  <si>
    <t>PHRM-007417</t>
  </si>
  <si>
    <t>3387659</t>
  </si>
  <si>
    <t>GLOWRADIANCE Defy Eye Contour 20ml</t>
  </si>
  <si>
    <t>3387664</t>
  </si>
  <si>
    <t>MAXON Pure Derm Cleansing Bar 120g</t>
  </si>
  <si>
    <t>3387665</t>
  </si>
  <si>
    <t>MAXON Hydramax Cleansing Bar 120g</t>
  </si>
  <si>
    <t>PHCINV-000001667</t>
  </si>
  <si>
    <t>PHCINV-000001669</t>
  </si>
  <si>
    <t>3387666</t>
  </si>
  <si>
    <t>MAXON Inteema Lightening Gel 30ml</t>
  </si>
  <si>
    <t>3387668</t>
  </si>
  <si>
    <t>GLOWRADIANCE Pura Wash 150ml</t>
  </si>
  <si>
    <t>3387669</t>
  </si>
  <si>
    <t>MAXON Ultra Care Shampoo 200ml</t>
  </si>
  <si>
    <t>3387671</t>
  </si>
  <si>
    <t>MAXON Hydramax Foaming Gel 200ml</t>
  </si>
  <si>
    <t>3387672</t>
  </si>
  <si>
    <t>MAXON Hydramax Ultra 10 100ml</t>
  </si>
  <si>
    <t>3387673</t>
  </si>
  <si>
    <t>MAXON Deo Active 60ml</t>
  </si>
  <si>
    <t>3387674</t>
  </si>
  <si>
    <t>MAXON Deo Trio 60ml</t>
  </si>
  <si>
    <t>3387678</t>
  </si>
  <si>
    <t>MAXON Hydramax Lip Balm 20ml</t>
  </si>
  <si>
    <t>3387679</t>
  </si>
  <si>
    <t>GLOWRADIANCE Jointa Cream 100ml</t>
  </si>
  <si>
    <t>3387680</t>
  </si>
  <si>
    <t>MAXON Hair Care Oil 200ml</t>
  </si>
  <si>
    <t>3387683</t>
  </si>
  <si>
    <t>MAXON Pure Derm Cream 30ml</t>
  </si>
  <si>
    <t>3387685</t>
  </si>
  <si>
    <t>MAXON Soft White Lip Balm 20 ml</t>
  </si>
  <si>
    <t>PHRM-006896</t>
  </si>
  <si>
    <t>PT-000813</t>
  </si>
  <si>
    <t>شركة عناية الجسم الطبية - جدة</t>
  </si>
  <si>
    <t>PHRM-006897</t>
  </si>
  <si>
    <t>3387687</t>
  </si>
  <si>
    <t>GLOWRADIANCE Folikle Perfect Lash 10ml</t>
  </si>
  <si>
    <t>3387688</t>
  </si>
  <si>
    <t>MAXON Soft White Body Lotion 200ml</t>
  </si>
  <si>
    <t>3387689</t>
  </si>
  <si>
    <t>GLOWRADIANCE Hydra Cream 50ml</t>
  </si>
  <si>
    <t>3387692</t>
  </si>
  <si>
    <t>GLOWRADIANCE Whity Cream 50ml</t>
  </si>
  <si>
    <t>PHRM-007422</t>
  </si>
  <si>
    <t>3387693</t>
  </si>
  <si>
    <t>LUDERMA Hair Elixir vial</t>
  </si>
  <si>
    <t>Tabouk</t>
  </si>
  <si>
    <t>PHRM-007294</t>
  </si>
  <si>
    <t>PT-000375</t>
  </si>
  <si>
    <t>صيدلية تبوك للأدوية</t>
  </si>
  <si>
    <t>PHRM-007295</t>
  </si>
  <si>
    <t>PHRM-007280</t>
  </si>
  <si>
    <t>PT-000383</t>
  </si>
  <si>
    <t>صيدلية درة عكاظ للأدوية</t>
  </si>
  <si>
    <t>PHRM-006702</t>
  </si>
  <si>
    <t>PHRM-007072</t>
  </si>
  <si>
    <t>3387694</t>
  </si>
  <si>
    <t>LUDERMA Luminous Meso Vial</t>
  </si>
  <si>
    <t>3387697</t>
  </si>
  <si>
    <t>LUDERMA Pro P GA 70 50ml</t>
  </si>
  <si>
    <t>3387699</t>
  </si>
  <si>
    <t>LUDERMA Pro P SA 20 50ml</t>
  </si>
  <si>
    <t>PHRM-006700</t>
  </si>
  <si>
    <t>PT-000905</t>
  </si>
  <si>
    <t>صيدلية الحكماء بالطائف الطبية</t>
  </si>
  <si>
    <t>3387700</t>
  </si>
  <si>
    <t>LUDERMA Pro P SA 30 60ml</t>
  </si>
  <si>
    <t>3387702</t>
  </si>
  <si>
    <t>LUDERMA Promelan 2 50ml</t>
  </si>
  <si>
    <t>PHRM-007010</t>
  </si>
  <si>
    <t>PT-000819</t>
  </si>
  <si>
    <t>صيدلية الفجر الحديثة للأدوية</t>
  </si>
  <si>
    <t>PHRM-007011</t>
  </si>
  <si>
    <t>PHCINV-000001693</t>
  </si>
  <si>
    <t>PHRM-006999</t>
  </si>
  <si>
    <t>PHRM-007192</t>
  </si>
  <si>
    <t>Khames Mushayt</t>
  </si>
  <si>
    <t>PHRM-006629</t>
  </si>
  <si>
    <t>PT-000978</t>
  </si>
  <si>
    <t>شركة الاطباء كلينك الطبي</t>
  </si>
  <si>
    <t>3387703</t>
  </si>
  <si>
    <t>LUDERMA Promelan 1+</t>
  </si>
  <si>
    <t>PHRM-007009</t>
  </si>
  <si>
    <t>PHRM-006789</t>
  </si>
  <si>
    <t>3387704</t>
  </si>
  <si>
    <t>LUDERMA Spot White 3 x 10ml</t>
  </si>
  <si>
    <t>3387705</t>
  </si>
  <si>
    <t>LUDERMA Wonder Lip 2 x 5ml</t>
  </si>
  <si>
    <t>Brand Id</t>
  </si>
  <si>
    <t>SFD_ID</t>
  </si>
  <si>
    <t>CRM Code</t>
  </si>
  <si>
    <t>Qassim</t>
  </si>
  <si>
    <t>PHRM-006931</t>
  </si>
  <si>
    <t>UD0012</t>
  </si>
  <si>
    <t>Abdullah Fathi Alsayed Ibrahim</t>
  </si>
  <si>
    <t>PT-000135</t>
  </si>
  <si>
    <t>شركة الرازي الطبية</t>
  </si>
  <si>
    <t>3387667</t>
  </si>
  <si>
    <t>GLOWRADIANCE Pura Solution 20ml</t>
  </si>
  <si>
    <t>PHRM-006943</t>
  </si>
  <si>
    <t>UD0059</t>
  </si>
  <si>
    <t>Mohamed Abdel Azim Ismail Ultra</t>
  </si>
  <si>
    <t>PT-000148</t>
  </si>
  <si>
    <t>شركة ادم الطبية - الرياض</t>
  </si>
  <si>
    <t>Khafgi</t>
  </si>
  <si>
    <t>PHRM-007014</t>
  </si>
  <si>
    <t>UD0073</t>
  </si>
  <si>
    <t>Nezar Ayman Ultra</t>
  </si>
  <si>
    <t>PT-000157</t>
  </si>
  <si>
    <t>شركة منارة الحياة</t>
  </si>
  <si>
    <t>PHRM-006826</t>
  </si>
  <si>
    <t>PHRM-007371</t>
  </si>
  <si>
    <t>PT-000367</t>
  </si>
  <si>
    <t xml:space="preserve"> شركة صيدليات الشرق الاوسط</t>
  </si>
  <si>
    <t>PHCINV-000001762</t>
  </si>
  <si>
    <t>Qatif</t>
  </si>
  <si>
    <t>PHRM-006729</t>
  </si>
  <si>
    <t>PT-000900</t>
  </si>
  <si>
    <t>صيدلية فوز للأدوية</t>
  </si>
  <si>
    <t>PHRM-006944</t>
  </si>
  <si>
    <t>UD0058</t>
  </si>
  <si>
    <t>Heba Khamis Ultra</t>
  </si>
  <si>
    <t>PT-000938</t>
  </si>
  <si>
    <t>شركة بيت الصحة (ماكسون)</t>
  </si>
  <si>
    <t>PHRM-007036</t>
  </si>
  <si>
    <t>UD0057</t>
  </si>
  <si>
    <t>Tarek Kamel Ultra</t>
  </si>
  <si>
    <t>PT-000970</t>
  </si>
  <si>
    <t>شركة الترا (مبيعات نقدية ) الرياض</t>
  </si>
  <si>
    <t>PHRM-006925</t>
  </si>
  <si>
    <t>PT-000170</t>
  </si>
  <si>
    <t>Adam Pharmacy</t>
  </si>
  <si>
    <t>Maxon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</si>
</sst>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333333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0" xfId="0" applyFill="1"/>
    <xf numFmtId="0" fontId="6" fillId="0" borderId="0" xfId="0" applyFont="1"/>
    <xf numFmtId="0" fontId="3" fillId="3" borderId="0" xfId="2"/>
    <xf numFmtId="0" fontId="5" fillId="2" borderId="0" xfId="3" applyFont="1" applyFill="1"/>
  </cellXfs>
  <cellStyles count="4">
    <cellStyle name="Comma" xfId="1" builtinId="3"/>
    <cellStyle name="Good" xfId="2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KSA_SalesSheet_01_02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A Sales Update Sheet"/>
      <sheetName val="GlowRadiance"/>
      <sheetName val="Maxon"/>
      <sheetName val="Luderma"/>
    </sheetNames>
    <sheetDataSet>
      <sheetData sheetId="0">
        <row r="1">
          <cell r="D1" t="str">
            <v>KSA_code</v>
          </cell>
        </row>
        <row r="2">
          <cell r="D2" t="str">
            <v>PT-000147</v>
          </cell>
        </row>
        <row r="3">
          <cell r="D3" t="str">
            <v>PT-000110</v>
          </cell>
        </row>
        <row r="4">
          <cell r="D4" t="str">
            <v>PT-000707</v>
          </cell>
        </row>
        <row r="5">
          <cell r="D5" t="str">
            <v>PT-000814</v>
          </cell>
        </row>
        <row r="6">
          <cell r="D6" t="str">
            <v>PT-000096</v>
          </cell>
        </row>
        <row r="7">
          <cell r="D7" t="str">
            <v>20244-MED</v>
          </cell>
        </row>
        <row r="8">
          <cell r="D8" t="str">
            <v>PT-000964</v>
          </cell>
        </row>
        <row r="9">
          <cell r="D9" t="str">
            <v>PT-000504</v>
          </cell>
        </row>
        <row r="10">
          <cell r="D10" t="str">
            <v>PT-000170</v>
          </cell>
        </row>
        <row r="11">
          <cell r="D11" t="str">
            <v>PT-000732</v>
          </cell>
        </row>
        <row r="12">
          <cell r="D12" t="str">
            <v>PT-000822</v>
          </cell>
        </row>
        <row r="13">
          <cell r="D13" t="str">
            <v>NEW</v>
          </cell>
        </row>
        <row r="14">
          <cell r="D14" t="str">
            <v>PT-000523</v>
          </cell>
        </row>
        <row r="15">
          <cell r="D15" t="str">
            <v>PT-000805</v>
          </cell>
        </row>
        <row r="16">
          <cell r="D16" t="str">
            <v>PT-000371</v>
          </cell>
        </row>
        <row r="17">
          <cell r="D17" t="str">
            <v>PT-000365</v>
          </cell>
        </row>
        <row r="18">
          <cell r="D18" t="str">
            <v>PT-000813</v>
          </cell>
        </row>
        <row r="19">
          <cell r="D19" t="str">
            <v>PT-000212</v>
          </cell>
        </row>
        <row r="20">
          <cell r="D20" t="str">
            <v>PT-000380</v>
          </cell>
        </row>
        <row r="21">
          <cell r="D21" t="str">
            <v>20238-MED</v>
          </cell>
        </row>
        <row r="22">
          <cell r="D22" t="str">
            <v>PT-000826</v>
          </cell>
        </row>
        <row r="23">
          <cell r="D23" t="str">
            <v>PT-000881</v>
          </cell>
        </row>
        <row r="24">
          <cell r="D24" t="str">
            <v>PT-000959</v>
          </cell>
        </row>
        <row r="25">
          <cell r="D25" t="str">
            <v>PT-000818</v>
          </cell>
        </row>
        <row r="26">
          <cell r="D26" t="str">
            <v>PT-000958</v>
          </cell>
        </row>
        <row r="27">
          <cell r="D27" t="str">
            <v>PT-000533</v>
          </cell>
        </row>
        <row r="28">
          <cell r="D28" t="str">
            <v>PT-000428</v>
          </cell>
        </row>
        <row r="29">
          <cell r="D29" t="str">
            <v>PT-000403</v>
          </cell>
        </row>
        <row r="30">
          <cell r="D30" t="str">
            <v>NEW</v>
          </cell>
        </row>
        <row r="31">
          <cell r="D31" t="str">
            <v>PT-000957</v>
          </cell>
        </row>
        <row r="32">
          <cell r="D32" t="str">
            <v>PT-000824</v>
          </cell>
        </row>
        <row r="34">
          <cell r="D34" t="str">
            <v>60009-MED</v>
          </cell>
        </row>
        <row r="35">
          <cell r="D35" t="str">
            <v>PT-000374</v>
          </cell>
        </row>
        <row r="36">
          <cell r="D36" t="str">
            <v>PT-000375</v>
          </cell>
        </row>
        <row r="37">
          <cell r="D37" t="str">
            <v>PT-000865</v>
          </cell>
        </row>
        <row r="38">
          <cell r="D38" t="str">
            <v>PT-000967</v>
          </cell>
        </row>
        <row r="39">
          <cell r="D39" t="str">
            <v>PT-000648</v>
          </cell>
        </row>
        <row r="40">
          <cell r="D40" t="str">
            <v>PT-000383</v>
          </cell>
        </row>
        <row r="41">
          <cell r="D41" t="str">
            <v>20264-MED</v>
          </cell>
        </row>
        <row r="42">
          <cell r="D42" t="str">
            <v>PT-000815</v>
          </cell>
        </row>
        <row r="43">
          <cell r="D43" t="str">
            <v>PT-000816</v>
          </cell>
        </row>
        <row r="44">
          <cell r="D44" t="str">
            <v>PT-000832</v>
          </cell>
        </row>
        <row r="45">
          <cell r="D45" t="str">
            <v>PT-000321</v>
          </cell>
        </row>
        <row r="46">
          <cell r="D46" t="str">
            <v>PT-000820</v>
          </cell>
        </row>
        <row r="47">
          <cell r="D47" t="str">
            <v>PT-000270</v>
          </cell>
        </row>
        <row r="48">
          <cell r="D48" t="str">
            <v>PT-000538</v>
          </cell>
        </row>
        <row r="49">
          <cell r="D49" t="str">
            <v>PT-000281</v>
          </cell>
        </row>
        <row r="51">
          <cell r="D51" t="str">
            <v>PT-000756</v>
          </cell>
        </row>
        <row r="52">
          <cell r="D52" t="str">
            <v>SYSTEM-KSA</v>
          </cell>
        </row>
        <row r="53">
          <cell r="D53" t="str">
            <v>PT-000097</v>
          </cell>
        </row>
        <row r="55">
          <cell r="D55" t="str">
            <v>60018-MED</v>
          </cell>
        </row>
        <row r="56">
          <cell r="D56" t="str">
            <v>20064-MED</v>
          </cell>
        </row>
        <row r="58">
          <cell r="D58" t="str">
            <v>PT-000439</v>
          </cell>
        </row>
        <row r="59">
          <cell r="D59" t="str">
            <v>PT-000958</v>
          </cell>
        </row>
        <row r="60">
          <cell r="D60" t="str">
            <v>PT-000830</v>
          </cell>
        </row>
        <row r="61">
          <cell r="D61" t="str">
            <v>PT-000493</v>
          </cell>
        </row>
        <row r="62">
          <cell r="D62" t="str">
            <v>PT-000803</v>
          </cell>
        </row>
        <row r="63">
          <cell r="D63" t="str">
            <v>PT-000811</v>
          </cell>
        </row>
        <row r="64">
          <cell r="D64" t="str">
            <v>PT-000823</v>
          </cell>
        </row>
        <row r="65">
          <cell r="D65" t="str">
            <v>PT-000801</v>
          </cell>
        </row>
        <row r="66">
          <cell r="D66" t="str">
            <v>PT-000672</v>
          </cell>
        </row>
        <row r="67">
          <cell r="D67" t="str">
            <v>PT-000860</v>
          </cell>
        </row>
        <row r="68">
          <cell r="D68" t="str">
            <v>PT-000415</v>
          </cell>
        </row>
        <row r="69">
          <cell r="D69" t="str">
            <v>PT-000225</v>
          </cell>
        </row>
        <row r="70">
          <cell r="D70" t="str">
            <v>NEW</v>
          </cell>
        </row>
        <row r="71">
          <cell r="D71" t="str">
            <v>PT-000905</v>
          </cell>
        </row>
        <row r="72">
          <cell r="D72" t="str">
            <v>PT-000884</v>
          </cell>
        </row>
        <row r="73">
          <cell r="D73" t="str">
            <v>PT-000864</v>
          </cell>
        </row>
        <row r="74">
          <cell r="D74" t="str">
            <v>60022-MED</v>
          </cell>
        </row>
        <row r="76">
          <cell r="D76" t="str">
            <v>PT-000197</v>
          </cell>
        </row>
        <row r="77">
          <cell r="D77" t="str">
            <v>PT-000806</v>
          </cell>
        </row>
        <row r="78">
          <cell r="D78" t="str">
            <v>NEW</v>
          </cell>
        </row>
        <row r="79">
          <cell r="D79" t="str">
            <v>PT-000940</v>
          </cell>
        </row>
        <row r="80">
          <cell r="D80" t="str">
            <v>PT-000930</v>
          </cell>
        </row>
        <row r="81">
          <cell r="D81" t="str">
            <v>PT-000931</v>
          </cell>
        </row>
        <row r="82">
          <cell r="D82" t="str">
            <v>PT-000819</v>
          </cell>
        </row>
        <row r="83">
          <cell r="D83" t="str">
            <v>PT-000342</v>
          </cell>
        </row>
        <row r="84">
          <cell r="D84" t="str">
            <v>PT-000364</v>
          </cell>
        </row>
        <row r="85">
          <cell r="D85" t="str">
            <v>PT-000978</v>
          </cell>
        </row>
        <row r="86">
          <cell r="D86" t="str">
            <v>PT-000971</v>
          </cell>
        </row>
        <row r="87">
          <cell r="D87" t="str">
            <v>PT-000057</v>
          </cell>
        </row>
        <row r="88">
          <cell r="D88" t="str">
            <v>PT-000367</v>
          </cell>
        </row>
        <row r="89">
          <cell r="D89" t="str">
            <v>PT-000707</v>
          </cell>
        </row>
        <row r="90">
          <cell r="D90" t="str">
            <v>PT-000659</v>
          </cell>
        </row>
        <row r="91">
          <cell r="D91" t="str">
            <v>10751-MED</v>
          </cell>
        </row>
        <row r="92">
          <cell r="D92" t="str">
            <v>PT-000657</v>
          </cell>
        </row>
        <row r="93">
          <cell r="D93" t="str">
            <v>PT-000125</v>
          </cell>
        </row>
        <row r="94">
          <cell r="D94" t="str">
            <v>PT-000465</v>
          </cell>
        </row>
        <row r="95">
          <cell r="D95" t="str">
            <v>PT-000938</v>
          </cell>
        </row>
        <row r="96">
          <cell r="D96" t="str">
            <v>PT-000140</v>
          </cell>
        </row>
        <row r="97">
          <cell r="D97" t="str">
            <v>PT-000794</v>
          </cell>
        </row>
        <row r="98">
          <cell r="D98" t="str">
            <v>PT-000170</v>
          </cell>
        </row>
        <row r="99">
          <cell r="D99" t="str">
            <v>10901-MED</v>
          </cell>
        </row>
        <row r="100">
          <cell r="D100" t="str">
            <v>PT-000042</v>
          </cell>
        </row>
        <row r="101">
          <cell r="D101" t="str">
            <v>30014-MED</v>
          </cell>
        </row>
        <row r="102">
          <cell r="D102" t="str">
            <v>PT-000119</v>
          </cell>
        </row>
        <row r="103">
          <cell r="D103" t="str">
            <v>PT-000806</v>
          </cell>
        </row>
        <row r="104">
          <cell r="D104" t="str">
            <v>PT-000177</v>
          </cell>
        </row>
        <row r="105">
          <cell r="D105" t="str">
            <v>PT-000344</v>
          </cell>
        </row>
        <row r="106">
          <cell r="D106" t="str">
            <v>PT-000246</v>
          </cell>
        </row>
        <row r="107">
          <cell r="D107" t="str">
            <v>PT-000378</v>
          </cell>
        </row>
        <row r="108">
          <cell r="D108" t="str">
            <v>PT-000404</v>
          </cell>
        </row>
        <row r="109">
          <cell r="D109" t="str">
            <v>PT-000551</v>
          </cell>
        </row>
        <row r="110">
          <cell r="D110" t="str">
            <v>PT-000946</v>
          </cell>
        </row>
        <row r="111">
          <cell r="D111" t="str">
            <v>PT-000600</v>
          </cell>
        </row>
        <row r="112">
          <cell r="D112" t="str">
            <v>PT-000798</v>
          </cell>
        </row>
        <row r="113">
          <cell r="D113" t="str">
            <v>PT-000836</v>
          </cell>
        </row>
        <row r="114">
          <cell r="D114" t="str">
            <v>PT-000419</v>
          </cell>
        </row>
        <row r="115">
          <cell r="D115" t="str">
            <v>PT-000183</v>
          </cell>
        </row>
        <row r="116">
          <cell r="D116" t="str">
            <v>PT-000255</v>
          </cell>
        </row>
        <row r="117">
          <cell r="D117" t="str">
            <v>PT-000255</v>
          </cell>
        </row>
        <row r="119">
          <cell r="D119" t="str">
            <v>PT-000018</v>
          </cell>
        </row>
        <row r="120">
          <cell r="D120" t="str">
            <v>PT-000937</v>
          </cell>
        </row>
        <row r="121">
          <cell r="D121" t="str">
            <v>PT-000937</v>
          </cell>
        </row>
        <row r="122">
          <cell r="D122" t="str">
            <v>PT-000793</v>
          </cell>
        </row>
        <row r="123">
          <cell r="D123" t="str">
            <v>PT-000135</v>
          </cell>
        </row>
        <row r="124">
          <cell r="D124" t="str">
            <v>PT-000797</v>
          </cell>
        </row>
        <row r="126">
          <cell r="D126" t="str">
            <v>PT-000426</v>
          </cell>
        </row>
        <row r="127">
          <cell r="D127" t="str">
            <v>PT-000039</v>
          </cell>
        </row>
        <row r="128">
          <cell r="D128" t="str">
            <v>PT-000081</v>
          </cell>
        </row>
        <row r="129">
          <cell r="D129" t="str">
            <v>PT-000501</v>
          </cell>
        </row>
        <row r="130">
          <cell r="D130" t="str">
            <v>PT-000654</v>
          </cell>
        </row>
        <row r="131">
          <cell r="D131" t="str">
            <v>PT-000617</v>
          </cell>
        </row>
        <row r="132">
          <cell r="D132" t="str">
            <v>PT-000462</v>
          </cell>
        </row>
        <row r="133">
          <cell r="D133" t="str">
            <v>PT-000900</v>
          </cell>
        </row>
        <row r="134">
          <cell r="D134" t="str">
            <v>PT-000955</v>
          </cell>
        </row>
        <row r="135">
          <cell r="D135" t="str">
            <v>PT-000972</v>
          </cell>
        </row>
        <row r="136">
          <cell r="D136" t="str">
            <v>PT-000157</v>
          </cell>
        </row>
        <row r="154">
          <cell r="D154" t="str">
            <v>PT-000148</v>
          </cell>
        </row>
        <row r="155">
          <cell r="D155" t="str">
            <v>PT-000970</v>
          </cell>
        </row>
        <row r="156">
          <cell r="D156" t="str">
            <v>PT-000161</v>
          </cell>
        </row>
        <row r="157">
          <cell r="D157" t="str">
            <v>PT-000163</v>
          </cell>
        </row>
        <row r="158">
          <cell r="D158" t="str">
            <v>PT-000363</v>
          </cell>
        </row>
        <row r="159">
          <cell r="D159" t="str">
            <v>PT-001018</v>
          </cell>
        </row>
        <row r="160">
          <cell r="D160" t="str">
            <v>PT-000147</v>
          </cell>
        </row>
        <row r="161">
          <cell r="D161" t="str">
            <v>PT-000439</v>
          </cell>
        </row>
        <row r="162">
          <cell r="D162" t="str">
            <v>PT-000707</v>
          </cell>
        </row>
        <row r="163">
          <cell r="D163" t="str">
            <v>PT-000672</v>
          </cell>
        </row>
        <row r="164">
          <cell r="D164" t="str">
            <v>PT-000964</v>
          </cell>
        </row>
        <row r="165">
          <cell r="D165" t="str">
            <v>PT-000380</v>
          </cell>
        </row>
        <row r="166">
          <cell r="D166" t="str">
            <v>PT-000826</v>
          </cell>
        </row>
        <row r="167">
          <cell r="D167" t="str">
            <v>20264-MED</v>
          </cell>
        </row>
        <row r="168">
          <cell r="D168" t="str">
            <v>PT-000820</v>
          </cell>
        </row>
        <row r="169">
          <cell r="D169" t="str">
            <v>PT-000803</v>
          </cell>
        </row>
        <row r="170">
          <cell r="D170" t="str">
            <v>PT-000811</v>
          </cell>
        </row>
        <row r="171">
          <cell r="D171" t="str">
            <v>PT-000538</v>
          </cell>
        </row>
        <row r="172">
          <cell r="D172" t="str">
            <v>PT-000756</v>
          </cell>
        </row>
        <row r="173">
          <cell r="D173" t="str">
            <v>PT-000097</v>
          </cell>
        </row>
        <row r="175">
          <cell r="D175" t="str">
            <v>60018-MED</v>
          </cell>
        </row>
        <row r="176">
          <cell r="D176" t="str">
            <v>20064-MED</v>
          </cell>
        </row>
        <row r="178">
          <cell r="D178" t="str">
            <v>PT-000881</v>
          </cell>
        </row>
        <row r="179">
          <cell r="D179" t="str">
            <v>PT-000096</v>
          </cell>
        </row>
        <row r="180">
          <cell r="D180" t="str">
            <v>PT-000504</v>
          </cell>
        </row>
        <row r="181">
          <cell r="D181" t="str">
            <v>PT-000383</v>
          </cell>
        </row>
        <row r="182">
          <cell r="D182" t="str">
            <v>PT-000212</v>
          </cell>
        </row>
        <row r="183">
          <cell r="D183" t="str">
            <v>PT-000967</v>
          </cell>
        </row>
        <row r="184">
          <cell r="D184" t="str">
            <v>PT-000365</v>
          </cell>
        </row>
        <row r="185">
          <cell r="D185" t="str">
            <v>PT-000648</v>
          </cell>
        </row>
        <row r="186">
          <cell r="D186" t="str">
            <v>PT-000371</v>
          </cell>
        </row>
        <row r="187">
          <cell r="D187" t="str">
            <v>PT-000818</v>
          </cell>
        </row>
        <row r="188">
          <cell r="D188" t="str">
            <v>PT-000816</v>
          </cell>
        </row>
        <row r="189">
          <cell r="D189" t="str">
            <v>PT-000814</v>
          </cell>
        </row>
        <row r="190">
          <cell r="D190" t="str">
            <v>PT-000959</v>
          </cell>
        </row>
        <row r="191">
          <cell r="D191" t="str">
            <v>PT-000375</v>
          </cell>
        </row>
        <row r="192">
          <cell r="D192" t="str">
            <v>PT-000493</v>
          </cell>
        </row>
        <row r="193">
          <cell r="D193" t="str">
            <v>PT-000321</v>
          </cell>
        </row>
        <row r="194">
          <cell r="D194" t="str">
            <v>PT-000428</v>
          </cell>
        </row>
        <row r="195">
          <cell r="D195" t="str">
            <v>PT-000523</v>
          </cell>
        </row>
        <row r="196">
          <cell r="D196" t="str">
            <v>PT-000801</v>
          </cell>
        </row>
        <row r="197">
          <cell r="D197" t="str">
            <v>PT-000813</v>
          </cell>
        </row>
        <row r="198">
          <cell r="D198" t="str">
            <v>PT-000822</v>
          </cell>
        </row>
        <row r="199">
          <cell r="D199" t="str">
            <v>PT-000957</v>
          </cell>
        </row>
        <row r="200">
          <cell r="D200" t="str">
            <v>PT-000815</v>
          </cell>
        </row>
        <row r="201">
          <cell r="D201" t="str">
            <v>NEW-KSA-21</v>
          </cell>
        </row>
        <row r="202">
          <cell r="D202" t="str">
            <v>20244-MED</v>
          </cell>
        </row>
        <row r="203">
          <cell r="D203" t="str">
            <v>PT-000824</v>
          </cell>
        </row>
        <row r="204">
          <cell r="D204" t="str">
            <v>PT-000533</v>
          </cell>
        </row>
        <row r="205">
          <cell r="D205" t="str">
            <v>60022-MED</v>
          </cell>
        </row>
        <row r="206">
          <cell r="D206" t="str">
            <v>PT-000830</v>
          </cell>
        </row>
        <row r="207">
          <cell r="D207" t="str">
            <v>PT-000806</v>
          </cell>
        </row>
        <row r="208">
          <cell r="D208" t="str">
            <v>PT-000930</v>
          </cell>
        </row>
        <row r="209">
          <cell r="D209" t="str">
            <v>PT-000367</v>
          </cell>
        </row>
        <row r="210">
          <cell r="D210" t="str">
            <v>PT-000707</v>
          </cell>
        </row>
        <row r="211">
          <cell r="D211" t="str">
            <v>10751-MED</v>
          </cell>
        </row>
        <row r="212">
          <cell r="D212" t="str">
            <v>PT-000657</v>
          </cell>
        </row>
        <row r="213">
          <cell r="D213" t="str">
            <v>PT-000938</v>
          </cell>
        </row>
        <row r="214">
          <cell r="D214" t="str">
            <v>PT-000794</v>
          </cell>
        </row>
        <row r="215">
          <cell r="D215" t="str">
            <v>PT-000344</v>
          </cell>
        </row>
        <row r="216">
          <cell r="D216" t="str">
            <v>PT-000946</v>
          </cell>
        </row>
        <row r="217">
          <cell r="D217" t="str">
            <v>PT-000798</v>
          </cell>
        </row>
        <row r="218">
          <cell r="D218" t="str">
            <v>PT-000836</v>
          </cell>
        </row>
        <row r="219">
          <cell r="D219" t="str">
            <v>PT-000018</v>
          </cell>
        </row>
        <row r="220">
          <cell r="D220" t="str">
            <v>PT-000135</v>
          </cell>
        </row>
        <row r="221">
          <cell r="D221" t="str">
            <v>PT-000426</v>
          </cell>
        </row>
        <row r="222">
          <cell r="D222" t="str">
            <v>PT-000654</v>
          </cell>
        </row>
        <row r="224">
          <cell r="D224" t="str">
            <v>PT-000617</v>
          </cell>
        </row>
        <row r="225">
          <cell r="D225" t="str">
            <v>PT-000462</v>
          </cell>
        </row>
        <row r="226">
          <cell r="D226" t="str">
            <v>PT-000955</v>
          </cell>
        </row>
        <row r="227">
          <cell r="D227" t="str">
            <v>PT-000157</v>
          </cell>
        </row>
        <row r="228">
          <cell r="D228" t="str">
            <v>PT-000600</v>
          </cell>
        </row>
        <row r="236">
          <cell r="D236" t="str">
            <v>PT-000797</v>
          </cell>
        </row>
        <row r="249">
          <cell r="D249" t="str">
            <v>PT-000321</v>
          </cell>
        </row>
        <row r="250">
          <cell r="D250" t="str">
            <v>PT-000820</v>
          </cell>
        </row>
        <row r="251">
          <cell r="D251" t="str">
            <v>PT-000803</v>
          </cell>
        </row>
        <row r="253">
          <cell r="D253" t="str">
            <v>PT-000270</v>
          </cell>
        </row>
        <row r="254">
          <cell r="D254" t="str">
            <v>PT-000538</v>
          </cell>
        </row>
        <row r="258">
          <cell r="D258" t="str">
            <v>NEW-KSA-21</v>
          </cell>
        </row>
        <row r="259">
          <cell r="D259" t="str">
            <v>PT-000756</v>
          </cell>
        </row>
        <row r="260">
          <cell r="D260" t="str">
            <v>PT-000097</v>
          </cell>
        </row>
        <row r="263">
          <cell r="D263" t="str">
            <v>20064-MED</v>
          </cell>
        </row>
        <row r="268">
          <cell r="D268" t="str">
            <v>PT-000958</v>
          </cell>
        </row>
        <row r="269">
          <cell r="D269" t="str">
            <v>PT-000403</v>
          </cell>
        </row>
        <row r="270">
          <cell r="D270" t="str">
            <v>PT-000374</v>
          </cell>
        </row>
        <row r="271">
          <cell r="D271" t="str">
            <v>NEW</v>
          </cell>
        </row>
        <row r="272">
          <cell r="D272" t="str">
            <v>PT-000964</v>
          </cell>
        </row>
        <row r="273">
          <cell r="D273" t="str">
            <v>PT-000504</v>
          </cell>
        </row>
        <row r="274">
          <cell r="D274" t="str">
            <v>PT-000523</v>
          </cell>
        </row>
        <row r="275">
          <cell r="D275" t="str">
            <v>PT-000383</v>
          </cell>
        </row>
        <row r="276">
          <cell r="D276" t="str">
            <v>PT-000732</v>
          </cell>
        </row>
        <row r="277">
          <cell r="D277" t="str">
            <v>PT-000967</v>
          </cell>
        </row>
        <row r="278">
          <cell r="D278" t="str">
            <v>PT-000365</v>
          </cell>
        </row>
        <row r="279">
          <cell r="D279" t="str">
            <v>PT-000648</v>
          </cell>
        </row>
        <row r="280">
          <cell r="D280" t="str">
            <v>PT-000371</v>
          </cell>
        </row>
        <row r="281">
          <cell r="D281" t="str">
            <v>PT-000813</v>
          </cell>
        </row>
        <row r="282">
          <cell r="D282" t="str">
            <v>PT-000957</v>
          </cell>
        </row>
        <row r="283">
          <cell r="D283" t="str">
            <v>PT-000815</v>
          </cell>
        </row>
        <row r="284">
          <cell r="D284" t="str">
            <v>PT-000816</v>
          </cell>
        </row>
        <row r="285">
          <cell r="D285" t="str">
            <v>PT-000380</v>
          </cell>
        </row>
        <row r="286">
          <cell r="D286" t="str">
            <v>PT-000707</v>
          </cell>
        </row>
        <row r="287">
          <cell r="D287" t="str">
            <v>PT-000814</v>
          </cell>
        </row>
        <row r="288">
          <cell r="D288" t="str">
            <v>20244-MED</v>
          </cell>
        </row>
        <row r="289">
          <cell r="D289" t="str">
            <v>PT-000824</v>
          </cell>
        </row>
        <row r="290">
          <cell r="D290" t="str">
            <v>PT-000832</v>
          </cell>
        </row>
        <row r="291">
          <cell r="D291" t="str">
            <v>PT-000533</v>
          </cell>
        </row>
        <row r="294">
          <cell r="D294" t="str">
            <v>PT-000830</v>
          </cell>
        </row>
        <row r="295">
          <cell r="D295" t="str">
            <v>PT-000364</v>
          </cell>
        </row>
        <row r="296">
          <cell r="D296" t="str">
            <v>PT-000057</v>
          </cell>
        </row>
        <row r="297">
          <cell r="D297" t="str">
            <v>10751-MED</v>
          </cell>
        </row>
        <row r="298">
          <cell r="D298" t="str">
            <v>10827-MED</v>
          </cell>
        </row>
        <row r="299">
          <cell r="D299" t="str">
            <v>30014-MED</v>
          </cell>
        </row>
        <row r="300">
          <cell r="D300" t="str">
            <v>PT-000062</v>
          </cell>
        </row>
        <row r="301">
          <cell r="D301" t="str">
            <v>PT-000036</v>
          </cell>
        </row>
        <row r="302">
          <cell r="D302" t="str">
            <v>10946-MED</v>
          </cell>
        </row>
        <row r="303">
          <cell r="D303" t="str">
            <v>10924-MED</v>
          </cell>
        </row>
        <row r="304">
          <cell r="D304" t="str">
            <v>PT-000836</v>
          </cell>
        </row>
        <row r="305">
          <cell r="D305" t="str">
            <v>PT-000183</v>
          </cell>
        </row>
        <row r="306">
          <cell r="D306" t="str">
            <v>PT-000255</v>
          </cell>
        </row>
        <row r="307">
          <cell r="D307" t="str">
            <v>PT-000074</v>
          </cell>
        </row>
        <row r="308">
          <cell r="D308" t="str">
            <v>PT-000018</v>
          </cell>
        </row>
        <row r="320">
          <cell r="D320" t="str">
            <v>PT-000030</v>
          </cell>
        </row>
        <row r="323">
          <cell r="D323" t="str">
            <v>PT-000039</v>
          </cell>
        </row>
        <row r="324">
          <cell r="D324" t="str">
            <v>PT-000501</v>
          </cell>
        </row>
        <row r="325">
          <cell r="D325" t="str">
            <v>PT-000056</v>
          </cell>
        </row>
        <row r="331">
          <cell r="D331" t="str">
            <v>PT-001018</v>
          </cell>
        </row>
        <row r="370">
          <cell r="D370" t="str">
            <v>PT-000860</v>
          </cell>
        </row>
        <row r="371">
          <cell r="D371" t="str">
            <v>PT-000884</v>
          </cell>
        </row>
        <row r="372">
          <cell r="D372" t="str">
            <v>PT-000905</v>
          </cell>
        </row>
        <row r="373">
          <cell r="D373" t="str">
            <v>PT-000978</v>
          </cell>
        </row>
        <row r="374">
          <cell r="D374" t="str">
            <v>PT-000798</v>
          </cell>
        </row>
        <row r="375">
          <cell r="D375" t="str">
            <v>PT-000600</v>
          </cell>
        </row>
        <row r="376">
          <cell r="D376" t="str">
            <v>PT-000135</v>
          </cell>
        </row>
        <row r="377">
          <cell r="D377" t="str">
            <v>PT-000426</v>
          </cell>
        </row>
        <row r="378">
          <cell r="D378" t="str">
            <v>PT-000946</v>
          </cell>
        </row>
        <row r="379">
          <cell r="D379" t="str">
            <v>PT-000797</v>
          </cell>
        </row>
        <row r="381">
          <cell r="D381" t="str">
            <v>PT-000970</v>
          </cell>
        </row>
      </sheetData>
      <sheetData sheetId="1">
        <row r="1">
          <cell r="A1" t="str">
            <v>KSA_code</v>
          </cell>
          <cell r="B1" t="str">
            <v>SFD_ID</v>
          </cell>
        </row>
        <row r="2">
          <cell r="A2" t="str">
            <v>PT-000147</v>
          </cell>
          <cell r="B2">
            <v>2164</v>
          </cell>
        </row>
        <row r="3">
          <cell r="A3" t="str">
            <v>PT-000439</v>
          </cell>
          <cell r="B3">
            <v>2250</v>
          </cell>
        </row>
        <row r="4">
          <cell r="A4" t="str">
            <v>PT-000707</v>
          </cell>
          <cell r="B4">
            <v>2251</v>
          </cell>
        </row>
        <row r="5">
          <cell r="A5" t="str">
            <v>PT-000672</v>
          </cell>
          <cell r="B5">
            <v>2252</v>
          </cell>
        </row>
        <row r="6">
          <cell r="A6" t="str">
            <v>PT-000964</v>
          </cell>
          <cell r="B6">
            <v>2253</v>
          </cell>
        </row>
        <row r="7">
          <cell r="A7" t="str">
            <v>PT-000380</v>
          </cell>
          <cell r="B7">
            <v>2254</v>
          </cell>
        </row>
        <row r="8">
          <cell r="A8" t="str">
            <v>PT-000826</v>
          </cell>
          <cell r="B8">
            <v>2255</v>
          </cell>
        </row>
        <row r="9">
          <cell r="A9" t="str">
            <v>20264-MED</v>
          </cell>
          <cell r="B9">
            <v>2256</v>
          </cell>
        </row>
        <row r="10">
          <cell r="A10" t="str">
            <v>PT-000820</v>
          </cell>
          <cell r="B10">
            <v>2257</v>
          </cell>
        </row>
        <row r="11">
          <cell r="A11" t="str">
            <v>PT-000803</v>
          </cell>
          <cell r="B11">
            <v>2258</v>
          </cell>
        </row>
        <row r="12">
          <cell r="A12" t="str">
            <v>PT-000811</v>
          </cell>
          <cell r="B12">
            <v>2259</v>
          </cell>
        </row>
        <row r="13">
          <cell r="A13" t="str">
            <v>PT-000538</v>
          </cell>
          <cell r="B13">
            <v>2260</v>
          </cell>
        </row>
        <row r="14">
          <cell r="A14" t="str">
            <v>PT-000756</v>
          </cell>
          <cell r="B14">
            <v>2261</v>
          </cell>
        </row>
        <row r="15">
          <cell r="A15" t="str">
            <v>PT-000097</v>
          </cell>
          <cell r="B15">
            <v>2262</v>
          </cell>
        </row>
        <row r="16">
          <cell r="B16">
            <v>2263</v>
          </cell>
        </row>
        <row r="17">
          <cell r="A17" t="str">
            <v>60018-MED</v>
          </cell>
          <cell r="B17">
            <v>2264</v>
          </cell>
        </row>
        <row r="18">
          <cell r="A18" t="str">
            <v>20064-MED</v>
          </cell>
          <cell r="B18">
            <v>2265</v>
          </cell>
        </row>
        <row r="19">
          <cell r="B19">
            <v>2266</v>
          </cell>
        </row>
        <row r="20">
          <cell r="A20" t="str">
            <v>PT-000881</v>
          </cell>
          <cell r="B20">
            <v>2267</v>
          </cell>
        </row>
        <row r="21">
          <cell r="A21" t="str">
            <v>PT-000096</v>
          </cell>
          <cell r="B21">
            <v>2268</v>
          </cell>
        </row>
        <row r="22">
          <cell r="A22" t="str">
            <v>PT-000504</v>
          </cell>
          <cell r="B22">
            <v>2269</v>
          </cell>
        </row>
        <row r="23">
          <cell r="A23" t="str">
            <v>PT-000383</v>
          </cell>
          <cell r="B23">
            <v>2270</v>
          </cell>
        </row>
        <row r="24">
          <cell r="A24" t="str">
            <v>PT-000212</v>
          </cell>
          <cell r="B24">
            <v>2271</v>
          </cell>
        </row>
        <row r="25">
          <cell r="A25" t="str">
            <v>PT-000967</v>
          </cell>
          <cell r="B25">
            <v>2272</v>
          </cell>
        </row>
        <row r="26">
          <cell r="A26" t="str">
            <v>PT-000365</v>
          </cell>
          <cell r="B26">
            <v>2273</v>
          </cell>
        </row>
        <row r="27">
          <cell r="A27" t="str">
            <v>PT-000648</v>
          </cell>
          <cell r="B27">
            <v>2274</v>
          </cell>
        </row>
        <row r="28">
          <cell r="A28" t="str">
            <v>PT-000371</v>
          </cell>
          <cell r="B28">
            <v>2275</v>
          </cell>
        </row>
        <row r="29">
          <cell r="A29" t="str">
            <v>PT-000818</v>
          </cell>
          <cell r="B29">
            <v>2276</v>
          </cell>
        </row>
        <row r="30">
          <cell r="A30" t="str">
            <v>PT-000816</v>
          </cell>
          <cell r="B30">
            <v>2277</v>
          </cell>
        </row>
        <row r="31">
          <cell r="A31" t="str">
            <v>PT-000814</v>
          </cell>
          <cell r="B31">
            <v>2278</v>
          </cell>
        </row>
        <row r="32">
          <cell r="A32" t="str">
            <v>PT-000959</v>
          </cell>
          <cell r="B32">
            <v>2279</v>
          </cell>
        </row>
        <row r="33">
          <cell r="A33" t="str">
            <v>PT-000375</v>
          </cell>
          <cell r="B33">
            <v>2280</v>
          </cell>
        </row>
        <row r="34">
          <cell r="A34" t="str">
            <v>PT-000493</v>
          </cell>
          <cell r="B34">
            <v>2281</v>
          </cell>
        </row>
        <row r="35">
          <cell r="A35" t="str">
            <v>PT-000321</v>
          </cell>
          <cell r="B35">
            <v>2282</v>
          </cell>
        </row>
        <row r="36">
          <cell r="A36" t="str">
            <v>PT-000428</v>
          </cell>
          <cell r="B36">
            <v>2283</v>
          </cell>
        </row>
        <row r="37">
          <cell r="A37" t="str">
            <v>PT-000523</v>
          </cell>
          <cell r="B37">
            <v>2284</v>
          </cell>
        </row>
        <row r="38">
          <cell r="A38" t="str">
            <v>PT-000801</v>
          </cell>
          <cell r="B38">
            <v>2285</v>
          </cell>
        </row>
        <row r="39">
          <cell r="A39" t="str">
            <v>PT-000813</v>
          </cell>
          <cell r="B39">
            <v>2286</v>
          </cell>
        </row>
        <row r="40">
          <cell r="A40" t="str">
            <v>PT-000822</v>
          </cell>
          <cell r="B40">
            <v>2287</v>
          </cell>
        </row>
        <row r="41">
          <cell r="A41" t="str">
            <v>PT-000957</v>
          </cell>
          <cell r="B41">
            <v>2288</v>
          </cell>
        </row>
        <row r="42">
          <cell r="A42" t="str">
            <v>PT-000815</v>
          </cell>
          <cell r="B42">
            <v>2289</v>
          </cell>
        </row>
        <row r="43">
          <cell r="A43" t="str">
            <v>NEW-KSA-21</v>
          </cell>
          <cell r="B43">
            <v>2290</v>
          </cell>
        </row>
        <row r="44">
          <cell r="A44" t="str">
            <v>20244-MED</v>
          </cell>
          <cell r="B44">
            <v>2291</v>
          </cell>
        </row>
        <row r="45">
          <cell r="A45" t="str">
            <v>PT-000824</v>
          </cell>
          <cell r="B45">
            <v>2292</v>
          </cell>
        </row>
        <row r="46">
          <cell r="A46" t="str">
            <v>PT-000533</v>
          </cell>
          <cell r="B46">
            <v>2293</v>
          </cell>
        </row>
        <row r="47">
          <cell r="A47" t="str">
            <v>60022-MED</v>
          </cell>
          <cell r="B47">
            <v>2294</v>
          </cell>
        </row>
        <row r="48">
          <cell r="A48" t="str">
            <v>PT-000830</v>
          </cell>
          <cell r="B48">
            <v>2295</v>
          </cell>
        </row>
        <row r="49">
          <cell r="A49" t="str">
            <v>PT-000806</v>
          </cell>
          <cell r="B49">
            <v>2296</v>
          </cell>
        </row>
        <row r="50">
          <cell r="A50" t="str">
            <v>PT-000930</v>
          </cell>
          <cell r="B50">
            <v>2297</v>
          </cell>
        </row>
        <row r="51">
          <cell r="A51" t="str">
            <v>PT-000367</v>
          </cell>
          <cell r="B51">
            <v>2367</v>
          </cell>
        </row>
        <row r="52">
          <cell r="A52" t="str">
            <v>PT-000707</v>
          </cell>
          <cell r="B52">
            <v>2369</v>
          </cell>
        </row>
        <row r="53">
          <cell r="A53" t="str">
            <v>10751-MED</v>
          </cell>
          <cell r="B53">
            <v>2372</v>
          </cell>
        </row>
        <row r="54">
          <cell r="A54" t="str">
            <v>PT-000657</v>
          </cell>
          <cell r="B54">
            <v>2375</v>
          </cell>
        </row>
        <row r="55">
          <cell r="A55" t="str">
            <v>PT-000938</v>
          </cell>
          <cell r="B55">
            <v>2380</v>
          </cell>
        </row>
        <row r="56">
          <cell r="A56" t="str">
            <v>PT-000794</v>
          </cell>
          <cell r="B56">
            <v>2383</v>
          </cell>
        </row>
        <row r="57">
          <cell r="A57" t="str">
            <v>PT-000344</v>
          </cell>
          <cell r="B57">
            <v>2394</v>
          </cell>
        </row>
        <row r="58">
          <cell r="A58" t="str">
            <v>PT-000946</v>
          </cell>
          <cell r="B58">
            <v>2403</v>
          </cell>
        </row>
        <row r="59">
          <cell r="A59" t="str">
            <v>PT-000798</v>
          </cell>
          <cell r="B59">
            <v>2406</v>
          </cell>
        </row>
        <row r="60">
          <cell r="A60" t="str">
            <v>PT-000836</v>
          </cell>
          <cell r="B60">
            <v>2408</v>
          </cell>
        </row>
        <row r="61">
          <cell r="A61" t="str">
            <v>PT-000018</v>
          </cell>
          <cell r="B61">
            <v>2419</v>
          </cell>
        </row>
        <row r="62">
          <cell r="A62" t="str">
            <v>PT-000135</v>
          </cell>
          <cell r="B62">
            <v>2425</v>
          </cell>
        </row>
        <row r="63">
          <cell r="A63" t="str">
            <v>PT-000426</v>
          </cell>
          <cell r="B63">
            <v>2429</v>
          </cell>
        </row>
        <row r="64">
          <cell r="A64" t="str">
            <v>PT-000654</v>
          </cell>
          <cell r="B64">
            <v>2450</v>
          </cell>
        </row>
        <row r="65">
          <cell r="B65">
            <v>2452</v>
          </cell>
        </row>
        <row r="66">
          <cell r="A66" t="str">
            <v>PT-000617</v>
          </cell>
          <cell r="B66">
            <v>2454</v>
          </cell>
        </row>
        <row r="67">
          <cell r="A67" t="str">
            <v>PT-000462</v>
          </cell>
          <cell r="B67">
            <v>2456</v>
          </cell>
        </row>
        <row r="68">
          <cell r="A68" t="str">
            <v>PT-000955</v>
          </cell>
          <cell r="B68">
            <v>2459</v>
          </cell>
        </row>
        <row r="69">
          <cell r="A69" t="str">
            <v>PT-000157</v>
          </cell>
          <cell r="B69">
            <v>2594</v>
          </cell>
        </row>
        <row r="70">
          <cell r="A70" t="str">
            <v>PT-000600</v>
          </cell>
          <cell r="B70">
            <v>2608</v>
          </cell>
        </row>
        <row r="71">
          <cell r="B71">
            <v>2613</v>
          </cell>
        </row>
        <row r="72">
          <cell r="B72">
            <v>2614</v>
          </cell>
        </row>
        <row r="73">
          <cell r="B73">
            <v>2616</v>
          </cell>
        </row>
        <row r="74">
          <cell r="B74">
            <v>2618</v>
          </cell>
        </row>
        <row r="75">
          <cell r="B75">
            <v>2621</v>
          </cell>
        </row>
        <row r="76">
          <cell r="B76">
            <v>2623</v>
          </cell>
        </row>
        <row r="77">
          <cell r="B77">
            <v>2625</v>
          </cell>
        </row>
        <row r="78">
          <cell r="A78" t="str">
            <v>PT-000797</v>
          </cell>
          <cell r="B78">
            <v>2627</v>
          </cell>
        </row>
        <row r="79">
          <cell r="B79">
            <v>2629</v>
          </cell>
        </row>
        <row r="80">
          <cell r="B80">
            <v>2631</v>
          </cell>
        </row>
        <row r="81">
          <cell r="B81">
            <v>2633</v>
          </cell>
        </row>
        <row r="82">
          <cell r="B82">
            <v>2635</v>
          </cell>
        </row>
        <row r="83">
          <cell r="B83">
            <v>2637</v>
          </cell>
        </row>
        <row r="84">
          <cell r="B84">
            <v>2639</v>
          </cell>
        </row>
        <row r="85">
          <cell r="B85">
            <v>2641</v>
          </cell>
        </row>
        <row r="86">
          <cell r="B86">
            <v>2643</v>
          </cell>
        </row>
        <row r="87">
          <cell r="B87">
            <v>2645</v>
          </cell>
        </row>
        <row r="88">
          <cell r="B88">
            <v>2647</v>
          </cell>
        </row>
        <row r="89">
          <cell r="B89">
            <v>2649</v>
          </cell>
        </row>
      </sheetData>
      <sheetData sheetId="2">
        <row r="1">
          <cell r="A1" t="str">
            <v>KSA_code</v>
          </cell>
          <cell r="B1" t="str">
            <v>SFD_ID</v>
          </cell>
        </row>
        <row r="2">
          <cell r="A2" t="str">
            <v>PT-000147</v>
          </cell>
          <cell r="B2">
            <v>2165</v>
          </cell>
        </row>
        <row r="3">
          <cell r="A3" t="str">
            <v>PT-000110</v>
          </cell>
          <cell r="B3">
            <v>2166</v>
          </cell>
        </row>
        <row r="4">
          <cell r="A4" t="str">
            <v>PT-000707</v>
          </cell>
          <cell r="B4">
            <v>2167</v>
          </cell>
        </row>
        <row r="5">
          <cell r="A5" t="str">
            <v>PT-000814</v>
          </cell>
          <cell r="B5">
            <v>2168</v>
          </cell>
        </row>
        <row r="6">
          <cell r="A6" t="str">
            <v>PT-000096</v>
          </cell>
          <cell r="B6">
            <v>2169</v>
          </cell>
        </row>
        <row r="7">
          <cell r="A7" t="str">
            <v>20244-MED</v>
          </cell>
          <cell r="B7">
            <v>2170</v>
          </cell>
        </row>
        <row r="8">
          <cell r="A8" t="str">
            <v>PT-000964</v>
          </cell>
          <cell r="B8">
            <v>2171</v>
          </cell>
        </row>
        <row r="9">
          <cell r="A9" t="str">
            <v>PT-000504</v>
          </cell>
          <cell r="B9">
            <v>2172</v>
          </cell>
        </row>
        <row r="10">
          <cell r="A10" t="str">
            <v>PT-000170</v>
          </cell>
          <cell r="B10">
            <v>2173</v>
          </cell>
        </row>
        <row r="11">
          <cell r="A11" t="str">
            <v>PT-000732</v>
          </cell>
          <cell r="B11">
            <v>2174</v>
          </cell>
        </row>
        <row r="12">
          <cell r="A12" t="str">
            <v>PT-000822</v>
          </cell>
          <cell r="B12">
            <v>2175</v>
          </cell>
        </row>
        <row r="13">
          <cell r="A13" t="str">
            <v>NEW</v>
          </cell>
          <cell r="B13">
            <v>2176</v>
          </cell>
        </row>
        <row r="14">
          <cell r="A14" t="str">
            <v>PT-000523</v>
          </cell>
          <cell r="B14">
            <v>2177</v>
          </cell>
        </row>
        <row r="15">
          <cell r="A15" t="str">
            <v>PT-000805</v>
          </cell>
          <cell r="B15">
            <v>2178</v>
          </cell>
        </row>
        <row r="16">
          <cell r="A16" t="str">
            <v>PT-000371</v>
          </cell>
          <cell r="B16">
            <v>2179</v>
          </cell>
        </row>
        <row r="17">
          <cell r="A17" t="str">
            <v>PT-000365</v>
          </cell>
          <cell r="B17">
            <v>2180</v>
          </cell>
        </row>
        <row r="18">
          <cell r="A18" t="str">
            <v>PT-000813</v>
          </cell>
          <cell r="B18">
            <v>2181</v>
          </cell>
        </row>
        <row r="19">
          <cell r="A19" t="str">
            <v>PT-000212</v>
          </cell>
          <cell r="B19">
            <v>2182</v>
          </cell>
        </row>
        <row r="20">
          <cell r="A20" t="str">
            <v>PT-000380</v>
          </cell>
          <cell r="B20">
            <v>2183</v>
          </cell>
        </row>
        <row r="21">
          <cell r="A21" t="str">
            <v>20238-MED</v>
          </cell>
          <cell r="B21">
            <v>2184</v>
          </cell>
        </row>
        <row r="22">
          <cell r="A22" t="str">
            <v>PT-000826</v>
          </cell>
          <cell r="B22">
            <v>2185</v>
          </cell>
        </row>
        <row r="23">
          <cell r="A23" t="str">
            <v>PT-000881</v>
          </cell>
          <cell r="B23">
            <v>2186</v>
          </cell>
        </row>
        <row r="24">
          <cell r="A24" t="str">
            <v>PT-000959</v>
          </cell>
          <cell r="B24">
            <v>2187</v>
          </cell>
        </row>
        <row r="25">
          <cell r="A25" t="str">
            <v>PT-000818</v>
          </cell>
          <cell r="B25">
            <v>2188</v>
          </cell>
        </row>
        <row r="26">
          <cell r="A26" t="str">
            <v>PT-000958</v>
          </cell>
          <cell r="B26">
            <v>2189</v>
          </cell>
        </row>
        <row r="27">
          <cell r="A27" t="str">
            <v>PT-000533</v>
          </cell>
          <cell r="B27">
            <v>2190</v>
          </cell>
        </row>
        <row r="28">
          <cell r="A28" t="str">
            <v>PT-000428</v>
          </cell>
          <cell r="B28">
            <v>2191</v>
          </cell>
        </row>
        <row r="29">
          <cell r="A29" t="str">
            <v>PT-000403</v>
          </cell>
          <cell r="B29">
            <v>2192</v>
          </cell>
        </row>
        <row r="30">
          <cell r="A30" t="str">
            <v>NEW</v>
          </cell>
          <cell r="B30">
            <v>2193</v>
          </cell>
        </row>
        <row r="31">
          <cell r="A31" t="str">
            <v>PT-000957</v>
          </cell>
          <cell r="B31">
            <v>2194</v>
          </cell>
        </row>
        <row r="32">
          <cell r="A32" t="str">
            <v>PT-000824</v>
          </cell>
          <cell r="B32">
            <v>2195</v>
          </cell>
        </row>
        <row r="33">
          <cell r="B33">
            <v>2196</v>
          </cell>
        </row>
        <row r="34">
          <cell r="A34" t="str">
            <v>60009-MED</v>
          </cell>
          <cell r="B34">
            <v>2197</v>
          </cell>
        </row>
        <row r="35">
          <cell r="A35" t="str">
            <v>PT-000374</v>
          </cell>
          <cell r="B35">
            <v>2198</v>
          </cell>
        </row>
        <row r="36">
          <cell r="A36" t="str">
            <v>PT-000375</v>
          </cell>
          <cell r="B36">
            <v>2199</v>
          </cell>
        </row>
        <row r="37">
          <cell r="A37" t="str">
            <v>PT-000865</v>
          </cell>
          <cell r="B37">
            <v>2200</v>
          </cell>
        </row>
        <row r="38">
          <cell r="A38" t="str">
            <v>PT-000967</v>
          </cell>
          <cell r="B38">
            <v>2201</v>
          </cell>
        </row>
        <row r="39">
          <cell r="A39" t="str">
            <v>PT-000648</v>
          </cell>
          <cell r="B39">
            <v>2202</v>
          </cell>
        </row>
        <row r="40">
          <cell r="A40" t="str">
            <v>PT-000383</v>
          </cell>
          <cell r="B40">
            <v>2203</v>
          </cell>
        </row>
        <row r="41">
          <cell r="A41" t="str">
            <v>20264-MED</v>
          </cell>
          <cell r="B41">
            <v>2204</v>
          </cell>
        </row>
        <row r="42">
          <cell r="A42" t="str">
            <v>PT-000815</v>
          </cell>
          <cell r="B42">
            <v>2205</v>
          </cell>
        </row>
        <row r="43">
          <cell r="A43" t="str">
            <v>PT-000816</v>
          </cell>
          <cell r="B43">
            <v>2206</v>
          </cell>
        </row>
        <row r="44">
          <cell r="A44" t="str">
            <v>PT-000832</v>
          </cell>
          <cell r="B44">
            <v>2207</v>
          </cell>
        </row>
        <row r="45">
          <cell r="A45" t="str">
            <v>PT-000321</v>
          </cell>
          <cell r="B45">
            <v>2208</v>
          </cell>
        </row>
        <row r="46">
          <cell r="A46" t="str">
            <v>PT-000820</v>
          </cell>
          <cell r="B46">
            <v>2209</v>
          </cell>
        </row>
        <row r="47">
          <cell r="A47" t="str">
            <v>PT-000270</v>
          </cell>
          <cell r="B47">
            <v>2210</v>
          </cell>
        </row>
        <row r="48">
          <cell r="A48" t="str">
            <v>PT-000538</v>
          </cell>
          <cell r="B48">
            <v>2211</v>
          </cell>
        </row>
        <row r="49">
          <cell r="A49" t="str">
            <v>PT-000281</v>
          </cell>
          <cell r="B49">
            <v>2212</v>
          </cell>
        </row>
        <row r="50">
          <cell r="B50">
            <v>2213</v>
          </cell>
        </row>
        <row r="51">
          <cell r="A51" t="str">
            <v>PT-000756</v>
          </cell>
          <cell r="B51">
            <v>2214</v>
          </cell>
        </row>
        <row r="52">
          <cell r="A52" t="str">
            <v>SYSTEM-KSA</v>
          </cell>
          <cell r="B52">
            <v>2215</v>
          </cell>
        </row>
        <row r="53">
          <cell r="A53" t="str">
            <v>PT-000097</v>
          </cell>
          <cell r="B53">
            <v>2216</v>
          </cell>
        </row>
        <row r="54">
          <cell r="B54">
            <v>2217</v>
          </cell>
        </row>
        <row r="55">
          <cell r="A55" t="str">
            <v>60018-MED</v>
          </cell>
          <cell r="B55">
            <v>2218</v>
          </cell>
        </row>
        <row r="56">
          <cell r="A56" t="str">
            <v>20064-MED</v>
          </cell>
          <cell r="B56">
            <v>2219</v>
          </cell>
        </row>
        <row r="57">
          <cell r="B57">
            <v>2220</v>
          </cell>
        </row>
        <row r="58">
          <cell r="A58" t="str">
            <v>PT-000439</v>
          </cell>
          <cell r="B58">
            <v>2221</v>
          </cell>
        </row>
        <row r="59">
          <cell r="A59" t="str">
            <v>PT-000958</v>
          </cell>
          <cell r="B59">
            <v>2222</v>
          </cell>
        </row>
        <row r="60">
          <cell r="A60" t="str">
            <v>PT-000830</v>
          </cell>
          <cell r="B60">
            <v>2223</v>
          </cell>
        </row>
        <row r="61">
          <cell r="A61" t="str">
            <v>PT-000493</v>
          </cell>
          <cell r="B61">
            <v>2224</v>
          </cell>
        </row>
        <row r="62">
          <cell r="A62" t="str">
            <v>PT-000803</v>
          </cell>
          <cell r="B62">
            <v>2225</v>
          </cell>
        </row>
        <row r="63">
          <cell r="A63" t="str">
            <v>PT-000811</v>
          </cell>
          <cell r="B63">
            <v>2226</v>
          </cell>
        </row>
        <row r="64">
          <cell r="A64" t="str">
            <v>PT-000823</v>
          </cell>
          <cell r="B64">
            <v>2227</v>
          </cell>
        </row>
        <row r="65">
          <cell r="A65" t="str">
            <v>PT-000801</v>
          </cell>
          <cell r="B65">
            <v>2228</v>
          </cell>
        </row>
        <row r="66">
          <cell r="A66" t="str">
            <v>PT-000672</v>
          </cell>
          <cell r="B66">
            <v>2229</v>
          </cell>
        </row>
        <row r="67">
          <cell r="A67" t="str">
            <v>PT-000860</v>
          </cell>
          <cell r="B67">
            <v>2230</v>
          </cell>
        </row>
        <row r="68">
          <cell r="A68" t="str">
            <v>PT-000415</v>
          </cell>
          <cell r="B68">
            <v>2231</v>
          </cell>
        </row>
        <row r="69">
          <cell r="A69" t="str">
            <v>PT-000225</v>
          </cell>
          <cell r="B69">
            <v>2232</v>
          </cell>
        </row>
        <row r="70">
          <cell r="A70" t="str">
            <v>NEW</v>
          </cell>
          <cell r="B70">
            <v>2233</v>
          </cell>
        </row>
        <row r="71">
          <cell r="A71" t="str">
            <v>PT-000905</v>
          </cell>
          <cell r="B71">
            <v>2234</v>
          </cell>
        </row>
        <row r="72">
          <cell r="A72" t="str">
            <v>PT-000884</v>
          </cell>
          <cell r="B72">
            <v>2235</v>
          </cell>
        </row>
        <row r="73">
          <cell r="A73" t="str">
            <v>PT-000864</v>
          </cell>
          <cell r="B73">
            <v>2236</v>
          </cell>
        </row>
        <row r="74">
          <cell r="A74" t="str">
            <v>60022-MED</v>
          </cell>
          <cell r="B74">
            <v>2237</v>
          </cell>
        </row>
        <row r="75">
          <cell r="B75">
            <v>2238</v>
          </cell>
        </row>
        <row r="76">
          <cell r="A76" t="str">
            <v>PT-000197</v>
          </cell>
          <cell r="B76">
            <v>2239</v>
          </cell>
        </row>
        <row r="77">
          <cell r="A77" t="str">
            <v>PT-000806</v>
          </cell>
          <cell r="B77">
            <v>2240</v>
          </cell>
        </row>
        <row r="78">
          <cell r="A78" t="str">
            <v>NEW</v>
          </cell>
          <cell r="B78">
            <v>2241</v>
          </cell>
        </row>
        <row r="79">
          <cell r="A79" t="str">
            <v>PT-000940</v>
          </cell>
          <cell r="B79">
            <v>2242</v>
          </cell>
        </row>
        <row r="80">
          <cell r="A80" t="str">
            <v>PT-000930</v>
          </cell>
          <cell r="B80">
            <v>2243</v>
          </cell>
        </row>
        <row r="81">
          <cell r="A81" t="str">
            <v>PT-000931</v>
          </cell>
          <cell r="B81">
            <v>2244</v>
          </cell>
        </row>
        <row r="82">
          <cell r="A82" t="str">
            <v>PT-000819</v>
          </cell>
          <cell r="B82">
            <v>2245</v>
          </cell>
        </row>
        <row r="83">
          <cell r="A83" t="str">
            <v>PT-000342</v>
          </cell>
          <cell r="B83">
            <v>2246</v>
          </cell>
        </row>
        <row r="84">
          <cell r="A84" t="str">
            <v>PT-000364</v>
          </cell>
          <cell r="B84">
            <v>2247</v>
          </cell>
        </row>
        <row r="85">
          <cell r="A85" t="str">
            <v>PT-000978</v>
          </cell>
          <cell r="B85">
            <v>2248</v>
          </cell>
        </row>
        <row r="86">
          <cell r="A86" t="str">
            <v>PT-000971</v>
          </cell>
          <cell r="B86">
            <v>2249</v>
          </cell>
        </row>
        <row r="87">
          <cell r="A87" t="str">
            <v>PT-000057</v>
          </cell>
          <cell r="B87">
            <v>2364</v>
          </cell>
        </row>
        <row r="88">
          <cell r="A88" t="str">
            <v>PT-000367</v>
          </cell>
          <cell r="B88">
            <v>2366</v>
          </cell>
        </row>
        <row r="89">
          <cell r="A89" t="str">
            <v>PT-000707</v>
          </cell>
          <cell r="B89">
            <v>2368</v>
          </cell>
        </row>
        <row r="90">
          <cell r="A90" t="str">
            <v>PT-000659</v>
          </cell>
          <cell r="B90">
            <v>2370</v>
          </cell>
        </row>
        <row r="91">
          <cell r="A91" t="str">
            <v>10751-MED</v>
          </cell>
          <cell r="B91">
            <v>2371</v>
          </cell>
        </row>
        <row r="92">
          <cell r="A92" t="str">
            <v>PT-000657</v>
          </cell>
          <cell r="B92">
            <v>2374</v>
          </cell>
        </row>
        <row r="93">
          <cell r="A93" t="str">
            <v>PT-000125</v>
          </cell>
          <cell r="B93">
            <v>2376</v>
          </cell>
        </row>
        <row r="94">
          <cell r="A94" t="str">
            <v>PT-000465</v>
          </cell>
          <cell r="B94">
            <v>2378</v>
          </cell>
        </row>
        <row r="95">
          <cell r="A95" t="str">
            <v>PT-000938</v>
          </cell>
          <cell r="B95">
            <v>2379</v>
          </cell>
        </row>
        <row r="96">
          <cell r="A96" t="str">
            <v>PT-000140</v>
          </cell>
          <cell r="B96">
            <v>2381</v>
          </cell>
        </row>
        <row r="97">
          <cell r="A97" t="str">
            <v>PT-000794</v>
          </cell>
          <cell r="B97">
            <v>2382</v>
          </cell>
        </row>
        <row r="98">
          <cell r="A98" t="str">
            <v>PT-000170</v>
          </cell>
          <cell r="B98">
            <v>2384</v>
          </cell>
        </row>
        <row r="99">
          <cell r="A99" t="str">
            <v>10901-MED</v>
          </cell>
          <cell r="B99">
            <v>2385</v>
          </cell>
        </row>
        <row r="100">
          <cell r="A100" t="str">
            <v>PT-000042</v>
          </cell>
          <cell r="B100">
            <v>2386</v>
          </cell>
        </row>
        <row r="101">
          <cell r="A101" t="str">
            <v>30014-MED</v>
          </cell>
          <cell r="B101">
            <v>2387</v>
          </cell>
        </row>
        <row r="102">
          <cell r="A102" t="str">
            <v>PT-000119</v>
          </cell>
          <cell r="B102">
            <v>2389</v>
          </cell>
        </row>
        <row r="103">
          <cell r="A103" t="str">
            <v>PT-000806</v>
          </cell>
          <cell r="B103">
            <v>2391</v>
          </cell>
        </row>
        <row r="104">
          <cell r="A104" t="str">
            <v>PT-000177</v>
          </cell>
          <cell r="B104">
            <v>2392</v>
          </cell>
        </row>
        <row r="105">
          <cell r="A105" t="str">
            <v>PT-000344</v>
          </cell>
          <cell r="B105">
            <v>2393</v>
          </cell>
        </row>
        <row r="106">
          <cell r="A106" t="str">
            <v>PT-000246</v>
          </cell>
          <cell r="B106">
            <v>2395</v>
          </cell>
        </row>
        <row r="107">
          <cell r="A107" t="str">
            <v>PT-000378</v>
          </cell>
          <cell r="B107">
            <v>2398</v>
          </cell>
        </row>
        <row r="108">
          <cell r="A108" t="str">
            <v>PT-000404</v>
          </cell>
          <cell r="B108">
            <v>2399</v>
          </cell>
        </row>
        <row r="109">
          <cell r="A109" t="str">
            <v>PT-000551</v>
          </cell>
          <cell r="B109">
            <v>2401</v>
          </cell>
        </row>
        <row r="110">
          <cell r="A110" t="str">
            <v>PT-000946</v>
          </cell>
          <cell r="B110">
            <v>2402</v>
          </cell>
        </row>
        <row r="111">
          <cell r="A111" t="str">
            <v>PT-000600</v>
          </cell>
          <cell r="B111">
            <v>2404</v>
          </cell>
        </row>
        <row r="112">
          <cell r="A112" t="str">
            <v>PT-000798</v>
          </cell>
          <cell r="B112">
            <v>2405</v>
          </cell>
        </row>
        <row r="113">
          <cell r="A113" t="str">
            <v>PT-000836</v>
          </cell>
          <cell r="B113">
            <v>2407</v>
          </cell>
        </row>
        <row r="114">
          <cell r="A114" t="str">
            <v>PT-000419</v>
          </cell>
          <cell r="B114">
            <v>2410</v>
          </cell>
        </row>
        <row r="115">
          <cell r="A115" t="str">
            <v>PT-000183</v>
          </cell>
          <cell r="B115">
            <v>2411</v>
          </cell>
        </row>
        <row r="116">
          <cell r="A116" t="str">
            <v>PT-000255</v>
          </cell>
          <cell r="B116">
            <v>2413</v>
          </cell>
        </row>
        <row r="117">
          <cell r="A117" t="str">
            <v>PT-000255</v>
          </cell>
          <cell r="B117">
            <v>2414</v>
          </cell>
        </row>
        <row r="118">
          <cell r="B118">
            <v>2416</v>
          </cell>
        </row>
        <row r="119">
          <cell r="A119" t="str">
            <v>PT-000018</v>
          </cell>
          <cell r="B119">
            <v>2418</v>
          </cell>
        </row>
        <row r="120">
          <cell r="A120" t="str">
            <v>PT-000937</v>
          </cell>
          <cell r="B120">
            <v>2421</v>
          </cell>
        </row>
        <row r="121">
          <cell r="A121" t="str">
            <v>PT-000937</v>
          </cell>
          <cell r="B121">
            <v>2422</v>
          </cell>
        </row>
        <row r="122">
          <cell r="A122" t="str">
            <v>PT-000793</v>
          </cell>
          <cell r="B122">
            <v>2423</v>
          </cell>
        </row>
        <row r="123">
          <cell r="A123" t="str">
            <v>PT-000135</v>
          </cell>
          <cell r="B123">
            <v>2424</v>
          </cell>
        </row>
        <row r="124">
          <cell r="A124" t="str">
            <v>PT-000797</v>
          </cell>
          <cell r="B124">
            <v>2426</v>
          </cell>
        </row>
        <row r="125">
          <cell r="B125">
            <v>2427</v>
          </cell>
        </row>
        <row r="126">
          <cell r="A126" t="str">
            <v>PT-000426</v>
          </cell>
          <cell r="B126">
            <v>2428</v>
          </cell>
        </row>
        <row r="127">
          <cell r="A127" t="str">
            <v>PT-000039</v>
          </cell>
          <cell r="B127">
            <v>2444</v>
          </cell>
        </row>
        <row r="128">
          <cell r="A128" t="str">
            <v>PT-000081</v>
          </cell>
          <cell r="B128">
            <v>2446</v>
          </cell>
        </row>
        <row r="129">
          <cell r="A129" t="str">
            <v>PT-000501</v>
          </cell>
          <cell r="B129">
            <v>2447</v>
          </cell>
        </row>
        <row r="130">
          <cell r="A130" t="str">
            <v>PT-000654</v>
          </cell>
          <cell r="B130">
            <v>2449</v>
          </cell>
        </row>
        <row r="131">
          <cell r="A131" t="str">
            <v>PT-000617</v>
          </cell>
          <cell r="B131">
            <v>2453</v>
          </cell>
        </row>
        <row r="132">
          <cell r="A132" t="str">
            <v>PT-000462</v>
          </cell>
          <cell r="B132">
            <v>2455</v>
          </cell>
        </row>
        <row r="133">
          <cell r="A133" t="str">
            <v>PT-000900</v>
          </cell>
          <cell r="B133">
            <v>2457</v>
          </cell>
        </row>
        <row r="134">
          <cell r="A134" t="str">
            <v>PT-000955</v>
          </cell>
          <cell r="B134">
            <v>2458</v>
          </cell>
        </row>
        <row r="135">
          <cell r="A135" t="str">
            <v>PT-000972</v>
          </cell>
          <cell r="B135">
            <v>2460</v>
          </cell>
        </row>
        <row r="136">
          <cell r="A136" t="str">
            <v>PT-000157</v>
          </cell>
          <cell r="B136">
            <v>2595</v>
          </cell>
        </row>
        <row r="137">
          <cell r="B137">
            <v>2612</v>
          </cell>
        </row>
        <row r="138">
          <cell r="B138">
            <v>2615</v>
          </cell>
        </row>
        <row r="139">
          <cell r="B139">
            <v>2617</v>
          </cell>
        </row>
        <row r="140">
          <cell r="B140">
            <v>2619</v>
          </cell>
        </row>
        <row r="141">
          <cell r="B141">
            <v>2622</v>
          </cell>
        </row>
        <row r="142">
          <cell r="B142">
            <v>2624</v>
          </cell>
        </row>
        <row r="143">
          <cell r="B143">
            <v>2626</v>
          </cell>
        </row>
        <row r="144">
          <cell r="B144">
            <v>2630</v>
          </cell>
        </row>
        <row r="145">
          <cell r="B145">
            <v>2632</v>
          </cell>
        </row>
        <row r="146">
          <cell r="B146">
            <v>2634</v>
          </cell>
        </row>
        <row r="147">
          <cell r="B147">
            <v>2636</v>
          </cell>
        </row>
        <row r="148">
          <cell r="B148">
            <v>2638</v>
          </cell>
        </row>
        <row r="149">
          <cell r="B149">
            <v>2640</v>
          </cell>
        </row>
        <row r="150">
          <cell r="B150">
            <v>2642</v>
          </cell>
        </row>
        <row r="151">
          <cell r="B151">
            <v>2646</v>
          </cell>
        </row>
        <row r="152">
          <cell r="B152">
            <v>2648</v>
          </cell>
        </row>
        <row r="153">
          <cell r="B153">
            <v>2650</v>
          </cell>
        </row>
        <row r="154">
          <cell r="A154" t="str">
            <v>PT-000148</v>
          </cell>
          <cell r="B154">
            <v>2651</v>
          </cell>
        </row>
        <row r="155">
          <cell r="A155" t="str">
            <v>PT-000970</v>
          </cell>
          <cell r="B155">
            <v>2652</v>
          </cell>
        </row>
        <row r="156">
          <cell r="A156" t="str">
            <v>PT-000161</v>
          </cell>
          <cell r="B156">
            <v>2654</v>
          </cell>
        </row>
        <row r="157">
          <cell r="A157" t="str">
            <v>PT-000163</v>
          </cell>
          <cell r="B157">
            <v>2655</v>
          </cell>
        </row>
        <row r="158">
          <cell r="A158" t="str">
            <v>PT-000363</v>
          </cell>
          <cell r="B158">
            <v>2656</v>
          </cell>
        </row>
        <row r="159">
          <cell r="A159" t="str">
            <v>PT-001018</v>
          </cell>
          <cell r="B159">
            <v>2657</v>
          </cell>
        </row>
      </sheetData>
      <sheetData sheetId="3">
        <row r="1">
          <cell r="A1" t="str">
            <v>KSA_code</v>
          </cell>
          <cell r="B1" t="str">
            <v>SFD_ID</v>
          </cell>
        </row>
        <row r="2">
          <cell r="B2">
            <v>2299</v>
          </cell>
        </row>
        <row r="3">
          <cell r="A3" t="str">
            <v>PT-000321</v>
          </cell>
          <cell r="B3">
            <v>2300</v>
          </cell>
        </row>
        <row r="4">
          <cell r="A4" t="str">
            <v>PT-000820</v>
          </cell>
          <cell r="B4">
            <v>2301</v>
          </cell>
        </row>
        <row r="5">
          <cell r="A5" t="str">
            <v>PT-000803</v>
          </cell>
          <cell r="B5">
            <v>2302</v>
          </cell>
        </row>
        <row r="6">
          <cell r="B6">
            <v>2303</v>
          </cell>
        </row>
        <row r="7">
          <cell r="A7" t="str">
            <v>PT-000270</v>
          </cell>
          <cell r="B7">
            <v>2304</v>
          </cell>
        </row>
        <row r="8">
          <cell r="A8" t="str">
            <v>PT-000538</v>
          </cell>
          <cell r="B8">
            <v>2305</v>
          </cell>
        </row>
        <row r="9">
          <cell r="B9">
            <v>2306</v>
          </cell>
        </row>
        <row r="10">
          <cell r="B10">
            <v>2307</v>
          </cell>
        </row>
        <row r="11">
          <cell r="B11">
            <v>2308</v>
          </cell>
        </row>
        <row r="12">
          <cell r="A12" t="str">
            <v>NEW-KSA-21</v>
          </cell>
          <cell r="B12">
            <v>2309</v>
          </cell>
        </row>
        <row r="13">
          <cell r="A13" t="str">
            <v>PT-000756</v>
          </cell>
          <cell r="B13">
            <v>2310</v>
          </cell>
        </row>
        <row r="14">
          <cell r="A14" t="str">
            <v>PT-000097</v>
          </cell>
          <cell r="B14">
            <v>2311</v>
          </cell>
        </row>
        <row r="15">
          <cell r="B15">
            <v>2312</v>
          </cell>
        </row>
        <row r="16">
          <cell r="B16">
            <v>2313</v>
          </cell>
        </row>
        <row r="17">
          <cell r="A17" t="str">
            <v>20064-MED</v>
          </cell>
          <cell r="B17">
            <v>2314</v>
          </cell>
        </row>
        <row r="18">
          <cell r="B18">
            <v>2315</v>
          </cell>
        </row>
        <row r="19">
          <cell r="B19">
            <v>2316</v>
          </cell>
        </row>
        <row r="20">
          <cell r="B20">
            <v>2317</v>
          </cell>
        </row>
        <row r="21">
          <cell r="B21">
            <v>2318</v>
          </cell>
        </row>
        <row r="22">
          <cell r="A22" t="str">
            <v>PT-000958</v>
          </cell>
          <cell r="B22">
            <v>2319</v>
          </cell>
        </row>
        <row r="23">
          <cell r="A23" t="str">
            <v>PT-000403</v>
          </cell>
          <cell r="B23">
            <v>2320</v>
          </cell>
        </row>
        <row r="24">
          <cell r="A24" t="str">
            <v>PT-000374</v>
          </cell>
          <cell r="B24">
            <v>2321</v>
          </cell>
        </row>
        <row r="25">
          <cell r="A25" t="str">
            <v>NEW</v>
          </cell>
          <cell r="B25">
            <v>2322</v>
          </cell>
        </row>
        <row r="26">
          <cell r="A26" t="str">
            <v>PT-000964</v>
          </cell>
          <cell r="B26">
            <v>2323</v>
          </cell>
        </row>
        <row r="27">
          <cell r="A27" t="str">
            <v>PT-000504</v>
          </cell>
          <cell r="B27">
            <v>2324</v>
          </cell>
        </row>
        <row r="28">
          <cell r="A28" t="str">
            <v>PT-000523</v>
          </cell>
          <cell r="B28">
            <v>2325</v>
          </cell>
        </row>
        <row r="29">
          <cell r="A29" t="str">
            <v>PT-000383</v>
          </cell>
          <cell r="B29">
            <v>2326</v>
          </cell>
        </row>
        <row r="30">
          <cell r="A30" t="str">
            <v>PT-000732</v>
          </cell>
          <cell r="B30">
            <v>2327</v>
          </cell>
        </row>
        <row r="31">
          <cell r="A31" t="str">
            <v>PT-000967</v>
          </cell>
          <cell r="B31">
            <v>2328</v>
          </cell>
        </row>
        <row r="32">
          <cell r="A32" t="str">
            <v>PT-000365</v>
          </cell>
          <cell r="B32">
            <v>2329</v>
          </cell>
        </row>
        <row r="33">
          <cell r="A33" t="str">
            <v>PT-000648</v>
          </cell>
          <cell r="B33">
            <v>2330</v>
          </cell>
        </row>
        <row r="34">
          <cell r="A34" t="str">
            <v>PT-000371</v>
          </cell>
          <cell r="B34">
            <v>2331</v>
          </cell>
        </row>
        <row r="35">
          <cell r="A35" t="str">
            <v>PT-000813</v>
          </cell>
          <cell r="B35">
            <v>2332</v>
          </cell>
        </row>
        <row r="36">
          <cell r="A36" t="str">
            <v>PT-000957</v>
          </cell>
          <cell r="B36">
            <v>2333</v>
          </cell>
        </row>
        <row r="37">
          <cell r="A37" t="str">
            <v>PT-000815</v>
          </cell>
          <cell r="B37">
            <v>2334</v>
          </cell>
        </row>
        <row r="38">
          <cell r="A38" t="str">
            <v>PT-000816</v>
          </cell>
          <cell r="B38">
            <v>2335</v>
          </cell>
        </row>
        <row r="39">
          <cell r="A39" t="str">
            <v>PT-000380</v>
          </cell>
          <cell r="B39">
            <v>2336</v>
          </cell>
        </row>
        <row r="40">
          <cell r="A40" t="str">
            <v>PT-000707</v>
          </cell>
          <cell r="B40">
            <v>2337</v>
          </cell>
        </row>
        <row r="41">
          <cell r="A41" t="str">
            <v>PT-000814</v>
          </cell>
          <cell r="B41">
            <v>2338</v>
          </cell>
        </row>
        <row r="42">
          <cell r="A42" t="str">
            <v>20244-MED</v>
          </cell>
          <cell r="B42">
            <v>2339</v>
          </cell>
        </row>
        <row r="43">
          <cell r="A43" t="str">
            <v>PT-000824</v>
          </cell>
          <cell r="B43">
            <v>2340</v>
          </cell>
        </row>
        <row r="44">
          <cell r="A44" t="str">
            <v>PT-000832</v>
          </cell>
          <cell r="B44">
            <v>2341</v>
          </cell>
        </row>
        <row r="45">
          <cell r="A45" t="str">
            <v>PT-000533</v>
          </cell>
          <cell r="B45">
            <v>2342</v>
          </cell>
        </row>
        <row r="46">
          <cell r="B46">
            <v>2343</v>
          </cell>
        </row>
        <row r="47">
          <cell r="B47">
            <v>2344</v>
          </cell>
        </row>
        <row r="48">
          <cell r="A48" t="str">
            <v>PT-000830</v>
          </cell>
          <cell r="B48">
            <v>2345</v>
          </cell>
        </row>
        <row r="49">
          <cell r="A49" t="str">
            <v>PT-000364</v>
          </cell>
          <cell r="B49">
            <v>2346</v>
          </cell>
        </row>
        <row r="50">
          <cell r="A50" t="str">
            <v>PT-000057</v>
          </cell>
          <cell r="B50">
            <v>2365</v>
          </cell>
        </row>
        <row r="51">
          <cell r="A51" t="str">
            <v>10751-MED</v>
          </cell>
          <cell r="B51">
            <v>2373</v>
          </cell>
        </row>
        <row r="52">
          <cell r="A52" t="str">
            <v>10827-MED</v>
          </cell>
          <cell r="B52">
            <v>2377</v>
          </cell>
        </row>
        <row r="53">
          <cell r="A53" t="str">
            <v>30014-MED</v>
          </cell>
          <cell r="B53">
            <v>2388</v>
          </cell>
        </row>
        <row r="54">
          <cell r="A54" t="str">
            <v>PT-000062</v>
          </cell>
          <cell r="B54">
            <v>2390</v>
          </cell>
        </row>
        <row r="55">
          <cell r="A55" t="str">
            <v>PT-000036</v>
          </cell>
          <cell r="B55">
            <v>2396</v>
          </cell>
        </row>
        <row r="56">
          <cell r="A56" t="str">
            <v>10946-MED</v>
          </cell>
          <cell r="B56">
            <v>2397</v>
          </cell>
        </row>
        <row r="57">
          <cell r="A57" t="str">
            <v>10924-MED</v>
          </cell>
          <cell r="B57">
            <v>2400</v>
          </cell>
        </row>
        <row r="58">
          <cell r="A58" t="str">
            <v>PT-000836</v>
          </cell>
          <cell r="B58">
            <v>2409</v>
          </cell>
        </row>
        <row r="59">
          <cell r="A59" t="str">
            <v>PT-000183</v>
          </cell>
          <cell r="B59">
            <v>2412</v>
          </cell>
        </row>
        <row r="60">
          <cell r="A60" t="str">
            <v>PT-000255</v>
          </cell>
          <cell r="B60">
            <v>2415</v>
          </cell>
        </row>
        <row r="61">
          <cell r="A61" t="str">
            <v>PT-000074</v>
          </cell>
          <cell r="B61">
            <v>2417</v>
          </cell>
        </row>
        <row r="62">
          <cell r="A62" t="str">
            <v>PT-000018</v>
          </cell>
          <cell r="B62">
            <v>2420</v>
          </cell>
        </row>
        <row r="63">
          <cell r="B63">
            <v>2430</v>
          </cell>
        </row>
        <row r="64">
          <cell r="B64">
            <v>2431</v>
          </cell>
        </row>
        <row r="65">
          <cell r="B65">
            <v>2432</v>
          </cell>
        </row>
        <row r="66">
          <cell r="B66">
            <v>2433</v>
          </cell>
        </row>
        <row r="67">
          <cell r="B67">
            <v>2434</v>
          </cell>
        </row>
        <row r="68">
          <cell r="B68">
            <v>2435</v>
          </cell>
        </row>
        <row r="69">
          <cell r="B69">
            <v>2436</v>
          </cell>
        </row>
        <row r="70">
          <cell r="B70">
            <v>2437</v>
          </cell>
        </row>
        <row r="71">
          <cell r="B71">
            <v>2438</v>
          </cell>
        </row>
        <row r="72">
          <cell r="B72">
            <v>2439</v>
          </cell>
        </row>
        <row r="73">
          <cell r="B73">
            <v>2440</v>
          </cell>
        </row>
        <row r="74">
          <cell r="A74" t="str">
            <v>PT-000030</v>
          </cell>
          <cell r="B74">
            <v>2441</v>
          </cell>
        </row>
        <row r="75">
          <cell r="B75">
            <v>2442</v>
          </cell>
        </row>
        <row r="76">
          <cell r="B76">
            <v>2443</v>
          </cell>
        </row>
        <row r="77">
          <cell r="A77" t="str">
            <v>PT-000039</v>
          </cell>
          <cell r="B77">
            <v>2445</v>
          </cell>
        </row>
        <row r="78">
          <cell r="A78" t="str">
            <v>PT-000501</v>
          </cell>
          <cell r="B78">
            <v>2448</v>
          </cell>
        </row>
        <row r="79">
          <cell r="A79" t="str">
            <v>PT-000056</v>
          </cell>
          <cell r="B79">
            <v>2451</v>
          </cell>
        </row>
        <row r="80">
          <cell r="B80">
            <v>2489</v>
          </cell>
        </row>
        <row r="81">
          <cell r="B81">
            <v>2490</v>
          </cell>
        </row>
        <row r="82">
          <cell r="B82">
            <v>2491</v>
          </cell>
        </row>
        <row r="83">
          <cell r="B83">
            <v>2492</v>
          </cell>
        </row>
        <row r="84">
          <cell r="B84">
            <v>2493</v>
          </cell>
        </row>
        <row r="85">
          <cell r="A85" t="str">
            <v>PT-001018</v>
          </cell>
          <cell r="B85">
            <v>2494</v>
          </cell>
        </row>
        <row r="86">
          <cell r="B86">
            <v>2495</v>
          </cell>
        </row>
        <row r="87">
          <cell r="B87">
            <v>2496</v>
          </cell>
        </row>
        <row r="88">
          <cell r="B88">
            <v>2497</v>
          </cell>
        </row>
        <row r="89">
          <cell r="B89">
            <v>2498</v>
          </cell>
        </row>
        <row r="90">
          <cell r="B90">
            <v>2499</v>
          </cell>
        </row>
        <row r="91">
          <cell r="B91">
            <v>2500</v>
          </cell>
        </row>
        <row r="92">
          <cell r="B92">
            <v>2501</v>
          </cell>
        </row>
        <row r="93">
          <cell r="B93">
            <v>2502</v>
          </cell>
        </row>
        <row r="94">
          <cell r="B94">
            <v>2503</v>
          </cell>
        </row>
        <row r="95">
          <cell r="B95">
            <v>2506</v>
          </cell>
        </row>
        <row r="96">
          <cell r="B96">
            <v>2507</v>
          </cell>
        </row>
        <row r="97">
          <cell r="B97">
            <v>2508</v>
          </cell>
        </row>
        <row r="98">
          <cell r="B98">
            <v>2509</v>
          </cell>
        </row>
        <row r="99">
          <cell r="B99">
            <v>2510</v>
          </cell>
        </row>
        <row r="100">
          <cell r="B100">
            <v>2511</v>
          </cell>
        </row>
        <row r="101">
          <cell r="B101">
            <v>2512</v>
          </cell>
        </row>
        <row r="102">
          <cell r="B102">
            <v>2513</v>
          </cell>
        </row>
        <row r="103">
          <cell r="B103">
            <v>2514</v>
          </cell>
        </row>
        <row r="104">
          <cell r="B104">
            <v>2515</v>
          </cell>
        </row>
        <row r="105">
          <cell r="B105">
            <v>2516</v>
          </cell>
        </row>
        <row r="106">
          <cell r="B106">
            <v>2517</v>
          </cell>
        </row>
        <row r="107">
          <cell r="B107">
            <v>2518</v>
          </cell>
        </row>
        <row r="108">
          <cell r="B108">
            <v>2519</v>
          </cell>
        </row>
        <row r="109">
          <cell r="B109">
            <v>2520</v>
          </cell>
        </row>
        <row r="110">
          <cell r="B110">
            <v>2521</v>
          </cell>
        </row>
        <row r="111">
          <cell r="B111">
            <v>2522</v>
          </cell>
        </row>
        <row r="112">
          <cell r="B112">
            <v>2523</v>
          </cell>
        </row>
        <row r="113">
          <cell r="B113">
            <v>2524</v>
          </cell>
        </row>
        <row r="114">
          <cell r="B114">
            <v>2525</v>
          </cell>
        </row>
        <row r="115">
          <cell r="B115">
            <v>2526</v>
          </cell>
        </row>
        <row r="116">
          <cell r="B116">
            <v>2527</v>
          </cell>
        </row>
        <row r="117">
          <cell r="B117">
            <v>2528</v>
          </cell>
        </row>
        <row r="118">
          <cell r="B118">
            <v>2529</v>
          </cell>
        </row>
        <row r="119">
          <cell r="B119">
            <v>2530</v>
          </cell>
        </row>
        <row r="120">
          <cell r="B120">
            <v>2531</v>
          </cell>
        </row>
        <row r="121">
          <cell r="B121">
            <v>2532</v>
          </cell>
        </row>
        <row r="122">
          <cell r="B122">
            <v>2533</v>
          </cell>
        </row>
        <row r="123">
          <cell r="B123">
            <v>2534</v>
          </cell>
        </row>
        <row r="124">
          <cell r="A124" t="str">
            <v>PT-000860</v>
          </cell>
          <cell r="B124">
            <v>2596</v>
          </cell>
        </row>
        <row r="125">
          <cell r="A125" t="str">
            <v>PT-000884</v>
          </cell>
          <cell r="B125">
            <v>2597</v>
          </cell>
        </row>
        <row r="126">
          <cell r="A126" t="str">
            <v>PT-000905</v>
          </cell>
          <cell r="B126">
            <v>2598</v>
          </cell>
        </row>
        <row r="127">
          <cell r="A127" t="str">
            <v>PT-000978</v>
          </cell>
          <cell r="B127">
            <v>2599</v>
          </cell>
        </row>
        <row r="128">
          <cell r="A128" t="str">
            <v>PT-000798</v>
          </cell>
          <cell r="B128">
            <v>2607</v>
          </cell>
        </row>
        <row r="129">
          <cell r="A129" t="str">
            <v>PT-000600</v>
          </cell>
          <cell r="B129">
            <v>2609</v>
          </cell>
        </row>
        <row r="130">
          <cell r="A130" t="str">
            <v>PT-000135</v>
          </cell>
          <cell r="B130">
            <v>2610</v>
          </cell>
        </row>
        <row r="131">
          <cell r="A131" t="str">
            <v>PT-000426</v>
          </cell>
          <cell r="B131">
            <v>2611</v>
          </cell>
        </row>
        <row r="132">
          <cell r="A132" t="str">
            <v>PT-000946</v>
          </cell>
          <cell r="B132">
            <v>2620</v>
          </cell>
        </row>
        <row r="133">
          <cell r="A133" t="str">
            <v>PT-000797</v>
          </cell>
          <cell r="B133">
            <v>2628</v>
          </cell>
        </row>
        <row r="134">
          <cell r="B134">
            <v>2644</v>
          </cell>
        </row>
        <row r="135">
          <cell r="A135" t="str">
            <v>PT-000970</v>
          </cell>
          <cell r="B135">
            <v>2653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topLeftCell="A19" workbookViewId="0">
      <selection activeCell="C7" sqref="C7"/>
    </sheetView>
  </sheetViews>
  <sheetFormatPr defaultRowHeight="14.4" x14ac:dyDescent="0.3"/>
  <cols>
    <col min="1" max="1" width="6.77734375" bestFit="1" customWidth="1"/>
    <col min="2" max="2" width="14.88671875" bestFit="1" customWidth="1"/>
    <col min="3" max="3" width="17.21875" bestFit="1" customWidth="1"/>
    <col min="4" max="4" width="11.21875" bestFit="1" customWidth="1"/>
    <col min="5" max="5" width="13.44140625" bestFit="1" customWidth="1"/>
    <col min="6" max="6" width="22.33203125" bestFit="1" customWidth="1"/>
    <col min="7" max="7" width="11.6640625" bestFit="1" customWidth="1"/>
    <col min="8" max="8" width="25.6640625" bestFit="1" customWidth="1"/>
    <col min="9" max="9" width="8" bestFit="1" customWidth="1"/>
    <col min="10" max="10" width="33.44140625" bestFit="1" customWidth="1"/>
    <col min="11" max="11" width="7.77734375" bestFit="1" customWidth="1"/>
    <col min="12" max="12" width="8.44140625" bestFit="1" customWidth="1"/>
    <col min="13" max="13" width="12" bestFit="1" customWidth="1"/>
    <col min="14" max="14" width="9.33203125" bestFit="1" customWidth="1"/>
    <col min="15" max="15" width="11" bestFit="1" customWidth="1"/>
    <col min="16" max="16" width="13.77734375" bestFit="1" customWidth="1"/>
    <col min="17" max="17" width="14.88671875" bestFit="1" customWidth="1"/>
    <col min="18" max="18" width="9" bestFit="1" customWidth="1"/>
  </cols>
  <sheetData>
    <row r="1" spans="1:18" s="10" customFormat="1" x14ac:dyDescent="0.3">
      <c r="A1" s="10" t="s">
        <v>239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238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</row>
    <row r="2" spans="1:18" x14ac:dyDescent="0.3">
      <c r="A2">
        <v>2269</v>
      </c>
      <c r="B2" t="s">
        <v>27</v>
      </c>
      <c r="C2" t="s">
        <v>89</v>
      </c>
      <c r="D2">
        <v>44941</v>
      </c>
      <c r="E2" t="s">
        <v>50</v>
      </c>
      <c r="F2" t="s">
        <v>51</v>
      </c>
      <c r="G2" t="s">
        <v>90</v>
      </c>
      <c r="H2" t="s">
        <v>91</v>
      </c>
      <c r="I2" t="s">
        <v>159</v>
      </c>
      <c r="J2" t="s">
        <v>160</v>
      </c>
      <c r="K2">
        <v>1</v>
      </c>
      <c r="M2">
        <v>468</v>
      </c>
    </row>
    <row r="3" spans="1:18" x14ac:dyDescent="0.3">
      <c r="A3">
        <v>2254</v>
      </c>
      <c r="B3" t="s">
        <v>48</v>
      </c>
      <c r="C3" t="s">
        <v>75</v>
      </c>
      <c r="D3">
        <v>44957</v>
      </c>
      <c r="E3" t="s">
        <v>71</v>
      </c>
      <c r="F3" t="s">
        <v>72</v>
      </c>
      <c r="G3" t="s">
        <v>73</v>
      </c>
      <c r="H3" t="s">
        <v>74</v>
      </c>
      <c r="I3" t="s">
        <v>191</v>
      </c>
      <c r="J3" t="s">
        <v>192</v>
      </c>
      <c r="K3">
        <v>1</v>
      </c>
      <c r="M3">
        <v>7947.5</v>
      </c>
    </row>
    <row r="4" spans="1:18" x14ac:dyDescent="0.3">
      <c r="A4">
        <v>2289</v>
      </c>
      <c r="B4" t="s">
        <v>48</v>
      </c>
      <c r="C4" t="s">
        <v>84</v>
      </c>
      <c r="D4">
        <v>44957</v>
      </c>
      <c r="E4" t="s">
        <v>77</v>
      </c>
      <c r="F4" t="s">
        <v>78</v>
      </c>
      <c r="G4" t="s">
        <v>82</v>
      </c>
      <c r="H4" t="s">
        <v>83</v>
      </c>
      <c r="I4" t="s">
        <v>191</v>
      </c>
      <c r="J4" t="s">
        <v>192</v>
      </c>
      <c r="K4">
        <v>1</v>
      </c>
      <c r="M4">
        <v>4470</v>
      </c>
    </row>
    <row r="5" spans="1:18" x14ac:dyDescent="0.3">
      <c r="A5">
        <v>2346</v>
      </c>
      <c r="B5" t="s">
        <v>27</v>
      </c>
      <c r="C5" t="s">
        <v>193</v>
      </c>
      <c r="D5">
        <v>44957</v>
      </c>
      <c r="E5" t="s">
        <v>29</v>
      </c>
      <c r="F5" t="s">
        <v>30</v>
      </c>
      <c r="G5" t="s">
        <v>31</v>
      </c>
      <c r="H5" t="s">
        <v>32</v>
      </c>
      <c r="I5" t="s">
        <v>194</v>
      </c>
      <c r="J5" t="s">
        <v>195</v>
      </c>
      <c r="K5">
        <v>5</v>
      </c>
      <c r="M5">
        <v>2050</v>
      </c>
    </row>
    <row r="6" spans="1:18" x14ac:dyDescent="0.3">
      <c r="A6">
        <v>2658</v>
      </c>
      <c r="B6" t="s">
        <v>196</v>
      </c>
      <c r="C6" t="s">
        <v>197</v>
      </c>
      <c r="D6">
        <v>44957</v>
      </c>
      <c r="E6" t="s">
        <v>94</v>
      </c>
      <c r="F6" t="s">
        <v>95</v>
      </c>
      <c r="G6" t="s">
        <v>198</v>
      </c>
      <c r="H6" t="s">
        <v>199</v>
      </c>
      <c r="I6" t="s">
        <v>194</v>
      </c>
      <c r="J6" t="s">
        <v>195</v>
      </c>
      <c r="K6">
        <v>5</v>
      </c>
      <c r="M6">
        <v>9650</v>
      </c>
    </row>
    <row r="7" spans="1:18" x14ac:dyDescent="0.3">
      <c r="A7">
        <v>2326</v>
      </c>
      <c r="B7" t="s">
        <v>196</v>
      </c>
      <c r="C7" t="s">
        <v>201</v>
      </c>
      <c r="D7">
        <v>44956</v>
      </c>
      <c r="E7" t="s">
        <v>94</v>
      </c>
      <c r="F7" t="s">
        <v>95</v>
      </c>
      <c r="G7" t="s">
        <v>202</v>
      </c>
      <c r="H7" t="s">
        <v>203</v>
      </c>
      <c r="I7" t="s">
        <v>194</v>
      </c>
      <c r="J7" t="s">
        <v>195</v>
      </c>
      <c r="K7">
        <v>5</v>
      </c>
      <c r="M7">
        <v>30950</v>
      </c>
    </row>
    <row r="8" spans="1:18" x14ac:dyDescent="0.3">
      <c r="A8">
        <v>2596</v>
      </c>
      <c r="B8" t="s">
        <v>41</v>
      </c>
      <c r="C8" t="s">
        <v>204</v>
      </c>
      <c r="D8">
        <v>44941</v>
      </c>
      <c r="E8" t="s">
        <v>43</v>
      </c>
      <c r="F8" t="s">
        <v>44</v>
      </c>
      <c r="G8" t="s">
        <v>45</v>
      </c>
      <c r="H8" t="s">
        <v>46</v>
      </c>
      <c r="I8" t="s">
        <v>194</v>
      </c>
      <c r="J8" t="s">
        <v>195</v>
      </c>
      <c r="K8">
        <v>5</v>
      </c>
      <c r="M8">
        <v>3600</v>
      </c>
    </row>
    <row r="9" spans="1:18" x14ac:dyDescent="0.3">
      <c r="A9">
        <v>2494</v>
      </c>
      <c r="B9" t="s">
        <v>27</v>
      </c>
      <c r="C9" t="s">
        <v>205</v>
      </c>
      <c r="D9">
        <v>44952</v>
      </c>
      <c r="E9" t="s">
        <v>29</v>
      </c>
      <c r="F9" t="s">
        <v>30</v>
      </c>
      <c r="G9" t="s">
        <v>55</v>
      </c>
      <c r="H9" t="s">
        <v>56</v>
      </c>
      <c r="I9" t="s">
        <v>194</v>
      </c>
      <c r="J9" t="s">
        <v>195</v>
      </c>
      <c r="K9">
        <v>5</v>
      </c>
      <c r="M9">
        <v>3480</v>
      </c>
    </row>
    <row r="10" spans="1:18" x14ac:dyDescent="0.3">
      <c r="A10">
        <v>2598</v>
      </c>
      <c r="B10" t="s">
        <v>27</v>
      </c>
      <c r="C10" t="s">
        <v>212</v>
      </c>
      <c r="D10">
        <v>44941</v>
      </c>
      <c r="E10" t="s">
        <v>29</v>
      </c>
      <c r="F10" t="s">
        <v>30</v>
      </c>
      <c r="G10" t="s">
        <v>213</v>
      </c>
      <c r="H10" t="s">
        <v>214</v>
      </c>
      <c r="I10" t="s">
        <v>215</v>
      </c>
      <c r="J10" t="s">
        <v>216</v>
      </c>
      <c r="K10">
        <v>5</v>
      </c>
      <c r="M10">
        <v>1550</v>
      </c>
    </row>
    <row r="11" spans="1:18" x14ac:dyDescent="0.3">
      <c r="A11">
        <v>2597</v>
      </c>
      <c r="B11" t="s">
        <v>48</v>
      </c>
      <c r="C11" t="s">
        <v>233</v>
      </c>
      <c r="D11">
        <v>44942</v>
      </c>
      <c r="E11" t="s">
        <v>50</v>
      </c>
      <c r="F11" t="s">
        <v>51</v>
      </c>
      <c r="G11" t="s">
        <v>52</v>
      </c>
      <c r="H11" t="s">
        <v>53</v>
      </c>
      <c r="I11" t="s">
        <v>230</v>
      </c>
      <c r="J11" t="s">
        <v>231</v>
      </c>
      <c r="K11">
        <v>5</v>
      </c>
      <c r="M11">
        <v>2630</v>
      </c>
    </row>
    <row r="12" spans="1:18" x14ac:dyDescent="0.3">
      <c r="A12">
        <v>2659</v>
      </c>
      <c r="B12" t="s">
        <v>92</v>
      </c>
      <c r="C12" t="s">
        <v>219</v>
      </c>
      <c r="D12">
        <v>44950</v>
      </c>
      <c r="E12" t="s">
        <v>94</v>
      </c>
      <c r="F12" t="s">
        <v>95</v>
      </c>
      <c r="G12" t="s">
        <v>220</v>
      </c>
      <c r="H12" t="s">
        <v>221</v>
      </c>
      <c r="I12" t="s">
        <v>217</v>
      </c>
      <c r="J12" t="s">
        <v>218</v>
      </c>
      <c r="K12">
        <v>5</v>
      </c>
      <c r="M12">
        <v>10000</v>
      </c>
    </row>
    <row r="13" spans="1:18" x14ac:dyDescent="0.3">
      <c r="A13">
        <v>2497</v>
      </c>
      <c r="B13" t="s">
        <v>17</v>
      </c>
      <c r="C13" t="s">
        <v>223</v>
      </c>
      <c r="D13">
        <v>44950</v>
      </c>
      <c r="E13" t="s">
        <v>36</v>
      </c>
      <c r="F13" t="s">
        <v>37</v>
      </c>
      <c r="G13" t="s">
        <v>38</v>
      </c>
      <c r="H13" t="s">
        <v>39</v>
      </c>
      <c r="I13" t="s">
        <v>217</v>
      </c>
      <c r="J13" t="s">
        <v>218</v>
      </c>
      <c r="K13">
        <v>5</v>
      </c>
      <c r="M13">
        <v>5850</v>
      </c>
    </row>
    <row r="14" spans="1:18" x14ac:dyDescent="0.3">
      <c r="A14">
        <v>2599</v>
      </c>
      <c r="B14" t="s">
        <v>226</v>
      </c>
      <c r="C14" t="s">
        <v>227</v>
      </c>
      <c r="D14">
        <v>44938</v>
      </c>
      <c r="E14" t="s">
        <v>36</v>
      </c>
      <c r="F14" t="s">
        <v>37</v>
      </c>
      <c r="G14" t="s">
        <v>228</v>
      </c>
      <c r="H14" t="s">
        <v>229</v>
      </c>
      <c r="I14" t="s">
        <v>217</v>
      </c>
      <c r="J14" t="s">
        <v>218</v>
      </c>
      <c r="K14">
        <v>5</v>
      </c>
      <c r="M14">
        <v>8860</v>
      </c>
    </row>
    <row r="15" spans="1:18" x14ac:dyDescent="0.3">
      <c r="A15">
        <v>2182</v>
      </c>
      <c r="B15" t="s">
        <v>17</v>
      </c>
      <c r="C15" t="s">
        <v>18</v>
      </c>
      <c r="D15">
        <v>44944</v>
      </c>
      <c r="E15" t="s">
        <v>19</v>
      </c>
      <c r="F15" t="s">
        <v>20</v>
      </c>
      <c r="G15" t="s">
        <v>21</v>
      </c>
      <c r="H15" t="s">
        <v>22</v>
      </c>
      <c r="I15" t="s">
        <v>23</v>
      </c>
      <c r="J15" t="s">
        <v>24</v>
      </c>
      <c r="K15">
        <v>3</v>
      </c>
      <c r="M15">
        <v>-50208</v>
      </c>
    </row>
    <row r="16" spans="1:18" x14ac:dyDescent="0.3">
      <c r="A16">
        <v>2654</v>
      </c>
      <c r="B16" t="s">
        <v>17</v>
      </c>
      <c r="C16" t="s">
        <v>58</v>
      </c>
      <c r="D16">
        <v>44957</v>
      </c>
      <c r="E16" t="s">
        <v>19</v>
      </c>
      <c r="F16" t="s">
        <v>20</v>
      </c>
      <c r="G16" t="s">
        <v>59</v>
      </c>
      <c r="H16" t="s">
        <v>60</v>
      </c>
      <c r="I16" t="s">
        <v>61</v>
      </c>
      <c r="J16" t="s">
        <v>62</v>
      </c>
      <c r="K16">
        <v>3</v>
      </c>
      <c r="M16">
        <v>30596.799999999999</v>
      </c>
    </row>
    <row r="17" spans="1:13" x14ac:dyDescent="0.3">
      <c r="A17">
        <v>2656</v>
      </c>
      <c r="B17" t="s">
        <v>63</v>
      </c>
      <c r="C17" t="s">
        <v>67</v>
      </c>
      <c r="D17">
        <v>44947</v>
      </c>
      <c r="E17" t="s">
        <v>19</v>
      </c>
      <c r="F17" t="s">
        <v>20</v>
      </c>
      <c r="G17" t="s">
        <v>68</v>
      </c>
      <c r="H17" t="s">
        <v>69</v>
      </c>
      <c r="I17" t="s">
        <v>61</v>
      </c>
      <c r="J17" t="s">
        <v>62</v>
      </c>
      <c r="K17">
        <v>3</v>
      </c>
      <c r="M17">
        <v>5361</v>
      </c>
    </row>
    <row r="18" spans="1:13" x14ac:dyDescent="0.3">
      <c r="A18">
        <v>2183</v>
      </c>
      <c r="B18" t="s">
        <v>48</v>
      </c>
      <c r="C18" t="s">
        <v>70</v>
      </c>
      <c r="D18">
        <v>44957</v>
      </c>
      <c r="E18" t="s">
        <v>71</v>
      </c>
      <c r="F18" t="s">
        <v>72</v>
      </c>
      <c r="G18" t="s">
        <v>73</v>
      </c>
      <c r="H18" t="s">
        <v>74</v>
      </c>
      <c r="I18" t="s">
        <v>61</v>
      </c>
      <c r="J18" t="s">
        <v>62</v>
      </c>
      <c r="K18">
        <v>3</v>
      </c>
      <c r="M18">
        <v>8525</v>
      </c>
    </row>
    <row r="19" spans="1:13" x14ac:dyDescent="0.3">
      <c r="A19">
        <v>2240</v>
      </c>
      <c r="B19" t="s">
        <v>48</v>
      </c>
      <c r="C19" t="s">
        <v>76</v>
      </c>
      <c r="D19">
        <v>44957</v>
      </c>
      <c r="E19" t="s">
        <v>77</v>
      </c>
      <c r="F19" t="s">
        <v>78</v>
      </c>
      <c r="G19" t="s">
        <v>79</v>
      </c>
      <c r="H19" t="s">
        <v>80</v>
      </c>
      <c r="I19" t="s">
        <v>61</v>
      </c>
      <c r="J19" t="s">
        <v>62</v>
      </c>
      <c r="K19">
        <v>3</v>
      </c>
      <c r="M19">
        <v>4338.75</v>
      </c>
    </row>
    <row r="20" spans="1:13" x14ac:dyDescent="0.3">
      <c r="A20">
        <v>2205</v>
      </c>
      <c r="B20" t="s">
        <v>48</v>
      </c>
      <c r="C20" t="s">
        <v>81</v>
      </c>
      <c r="D20">
        <v>44957</v>
      </c>
      <c r="E20" t="s">
        <v>77</v>
      </c>
      <c r="F20" t="s">
        <v>78</v>
      </c>
      <c r="G20" t="s">
        <v>82</v>
      </c>
      <c r="H20" t="s">
        <v>83</v>
      </c>
      <c r="I20" t="s">
        <v>61</v>
      </c>
      <c r="J20" t="s">
        <v>62</v>
      </c>
      <c r="K20">
        <v>3</v>
      </c>
      <c r="M20">
        <v>3753</v>
      </c>
    </row>
    <row r="21" spans="1:13" x14ac:dyDescent="0.3">
      <c r="A21">
        <v>2188</v>
      </c>
      <c r="B21" t="s">
        <v>92</v>
      </c>
      <c r="C21" t="s">
        <v>93</v>
      </c>
      <c r="D21">
        <v>44957</v>
      </c>
      <c r="E21" t="s">
        <v>94</v>
      </c>
      <c r="F21" t="s">
        <v>95</v>
      </c>
      <c r="G21" t="s">
        <v>96</v>
      </c>
      <c r="H21" t="s">
        <v>97</v>
      </c>
      <c r="I21" t="s">
        <v>87</v>
      </c>
      <c r="J21" t="s">
        <v>88</v>
      </c>
      <c r="K21">
        <v>3</v>
      </c>
      <c r="M21">
        <v>2732.4</v>
      </c>
    </row>
    <row r="22" spans="1:13" x14ac:dyDescent="0.3">
      <c r="A22">
        <v>2172</v>
      </c>
      <c r="B22" t="s">
        <v>27</v>
      </c>
      <c r="C22" t="s">
        <v>89</v>
      </c>
      <c r="D22">
        <v>44941</v>
      </c>
      <c r="E22" t="s">
        <v>50</v>
      </c>
      <c r="F22" t="s">
        <v>51</v>
      </c>
      <c r="G22" t="s">
        <v>90</v>
      </c>
      <c r="H22" t="s">
        <v>91</v>
      </c>
      <c r="I22" t="s">
        <v>169</v>
      </c>
      <c r="J22" t="s">
        <v>170</v>
      </c>
      <c r="K22">
        <v>3</v>
      </c>
      <c r="M22">
        <v>15440.1</v>
      </c>
    </row>
    <row r="23" spans="1:13" x14ac:dyDescent="0.3">
      <c r="A23">
        <v>2214</v>
      </c>
      <c r="B23" t="s">
        <v>27</v>
      </c>
      <c r="C23" t="s">
        <v>100</v>
      </c>
      <c r="D23">
        <v>44940</v>
      </c>
      <c r="E23" t="s">
        <v>50</v>
      </c>
      <c r="F23" t="s">
        <v>51</v>
      </c>
      <c r="G23" t="s">
        <v>101</v>
      </c>
      <c r="H23" t="s">
        <v>102</v>
      </c>
      <c r="I23" t="s">
        <v>98</v>
      </c>
      <c r="J23" t="s">
        <v>99</v>
      </c>
      <c r="K23">
        <v>3</v>
      </c>
      <c r="M23">
        <v>3396</v>
      </c>
    </row>
    <row r="24" spans="1:13" x14ac:dyDescent="0.3">
      <c r="A24">
        <v>2228</v>
      </c>
      <c r="B24" t="s">
        <v>17</v>
      </c>
      <c r="C24" t="s">
        <v>113</v>
      </c>
      <c r="D24">
        <v>44954</v>
      </c>
      <c r="E24" t="s">
        <v>43</v>
      </c>
      <c r="F24" t="s">
        <v>44</v>
      </c>
      <c r="G24" t="s">
        <v>114</v>
      </c>
      <c r="H24" t="s">
        <v>115</v>
      </c>
      <c r="I24" t="s">
        <v>111</v>
      </c>
      <c r="J24" t="s">
        <v>112</v>
      </c>
      <c r="K24">
        <v>3</v>
      </c>
      <c r="M24">
        <v>2428</v>
      </c>
    </row>
    <row r="25" spans="1:13" x14ac:dyDescent="0.3">
      <c r="A25">
        <v>2195</v>
      </c>
      <c r="B25" t="s">
        <v>34</v>
      </c>
      <c r="C25" t="s">
        <v>122</v>
      </c>
      <c r="D25">
        <v>44949</v>
      </c>
      <c r="E25" t="s">
        <v>36</v>
      </c>
      <c r="F25" t="s">
        <v>37</v>
      </c>
      <c r="G25" t="s">
        <v>123</v>
      </c>
      <c r="H25" t="s">
        <v>124</v>
      </c>
      <c r="I25" t="s">
        <v>119</v>
      </c>
      <c r="J25" t="s">
        <v>120</v>
      </c>
      <c r="K25">
        <v>3</v>
      </c>
      <c r="M25">
        <v>1105</v>
      </c>
    </row>
    <row r="26" spans="1:13" x14ac:dyDescent="0.3">
      <c r="A26">
        <v>2247</v>
      </c>
      <c r="B26" t="s">
        <v>27</v>
      </c>
      <c r="C26" t="s">
        <v>33</v>
      </c>
      <c r="D26">
        <v>44957</v>
      </c>
      <c r="E26" t="s">
        <v>29</v>
      </c>
      <c r="F26" t="s">
        <v>30</v>
      </c>
      <c r="G26" t="s">
        <v>31</v>
      </c>
      <c r="H26" t="s">
        <v>32</v>
      </c>
      <c r="I26" t="s">
        <v>177</v>
      </c>
      <c r="J26" t="s">
        <v>178</v>
      </c>
      <c r="K26">
        <v>3</v>
      </c>
      <c r="M26">
        <v>2960</v>
      </c>
    </row>
    <row r="27" spans="1:13" x14ac:dyDescent="0.3">
      <c r="A27">
        <v>2235</v>
      </c>
      <c r="B27" t="s">
        <v>48</v>
      </c>
      <c r="C27" t="s">
        <v>49</v>
      </c>
      <c r="D27">
        <v>44948</v>
      </c>
      <c r="E27" t="s">
        <v>50</v>
      </c>
      <c r="F27" t="s">
        <v>51</v>
      </c>
      <c r="G27" t="s">
        <v>52</v>
      </c>
      <c r="H27" t="s">
        <v>53</v>
      </c>
      <c r="I27" t="s">
        <v>177</v>
      </c>
      <c r="J27" t="s">
        <v>178</v>
      </c>
      <c r="K27">
        <v>3</v>
      </c>
      <c r="M27">
        <v>1875</v>
      </c>
    </row>
    <row r="28" spans="1:13" x14ac:dyDescent="0.3">
      <c r="A28">
        <v>2655</v>
      </c>
      <c r="B28" t="s">
        <v>48</v>
      </c>
      <c r="C28" t="s">
        <v>131</v>
      </c>
      <c r="D28">
        <v>44950</v>
      </c>
      <c r="E28" t="s">
        <v>50</v>
      </c>
      <c r="F28" t="s">
        <v>51</v>
      </c>
      <c r="G28" t="s">
        <v>132</v>
      </c>
      <c r="H28" t="s">
        <v>133</v>
      </c>
      <c r="I28" t="s">
        <v>129</v>
      </c>
      <c r="J28" t="s">
        <v>130</v>
      </c>
      <c r="K28">
        <v>3</v>
      </c>
      <c r="M28">
        <v>1345.5</v>
      </c>
    </row>
    <row r="29" spans="1:13" x14ac:dyDescent="0.3">
      <c r="A29">
        <v>2230</v>
      </c>
      <c r="B29" t="s">
        <v>41</v>
      </c>
      <c r="C29" t="s">
        <v>138</v>
      </c>
      <c r="D29">
        <v>44948</v>
      </c>
      <c r="E29" t="s">
        <v>43</v>
      </c>
      <c r="F29" t="s">
        <v>44</v>
      </c>
      <c r="G29" t="s">
        <v>45</v>
      </c>
      <c r="H29" t="s">
        <v>46</v>
      </c>
      <c r="I29" t="s">
        <v>129</v>
      </c>
      <c r="J29" t="s">
        <v>130</v>
      </c>
      <c r="K29">
        <v>3</v>
      </c>
      <c r="M29">
        <v>1904</v>
      </c>
    </row>
    <row r="30" spans="1:13" x14ac:dyDescent="0.3">
      <c r="A30">
        <v>2236</v>
      </c>
      <c r="B30" t="s">
        <v>142</v>
      </c>
      <c r="C30" t="s">
        <v>143</v>
      </c>
      <c r="D30">
        <v>44949</v>
      </c>
      <c r="E30" t="s">
        <v>43</v>
      </c>
      <c r="F30" t="s">
        <v>44</v>
      </c>
      <c r="G30" t="s">
        <v>144</v>
      </c>
      <c r="H30" t="s">
        <v>145</v>
      </c>
      <c r="I30" t="s">
        <v>139</v>
      </c>
      <c r="J30" t="s">
        <v>140</v>
      </c>
      <c r="K30">
        <v>3</v>
      </c>
      <c r="M30">
        <v>25928</v>
      </c>
    </row>
    <row r="31" spans="1:13" x14ac:dyDescent="0.3">
      <c r="A31">
        <v>2181</v>
      </c>
      <c r="B31" t="s">
        <v>48</v>
      </c>
      <c r="C31" t="s">
        <v>181</v>
      </c>
      <c r="D31">
        <v>44947</v>
      </c>
      <c r="E31" t="s">
        <v>77</v>
      </c>
      <c r="F31" t="s">
        <v>78</v>
      </c>
      <c r="G31" t="s">
        <v>182</v>
      </c>
      <c r="H31" t="s">
        <v>183</v>
      </c>
      <c r="I31" t="s">
        <v>179</v>
      </c>
      <c r="J31" t="s">
        <v>180</v>
      </c>
      <c r="K31">
        <v>3</v>
      </c>
      <c r="M31">
        <v>3220</v>
      </c>
    </row>
    <row r="32" spans="1:13" x14ac:dyDescent="0.3">
      <c r="A32">
        <v>2227</v>
      </c>
      <c r="B32" t="s">
        <v>34</v>
      </c>
      <c r="C32" t="s">
        <v>40</v>
      </c>
      <c r="D32">
        <v>44949</v>
      </c>
      <c r="E32" t="s">
        <v>36</v>
      </c>
      <c r="F32" t="s">
        <v>37</v>
      </c>
      <c r="G32" t="s">
        <v>38</v>
      </c>
      <c r="H32" t="s">
        <v>39</v>
      </c>
      <c r="I32" t="s">
        <v>179</v>
      </c>
      <c r="J32" t="s">
        <v>180</v>
      </c>
      <c r="K32">
        <v>3</v>
      </c>
      <c r="M32">
        <v>27672</v>
      </c>
    </row>
    <row r="33" spans="1:14" x14ac:dyDescent="0.3">
      <c r="A33">
        <v>2657</v>
      </c>
      <c r="B33" t="s">
        <v>27</v>
      </c>
      <c r="C33" t="s">
        <v>126</v>
      </c>
      <c r="D33">
        <v>44952</v>
      </c>
      <c r="E33" t="s">
        <v>29</v>
      </c>
      <c r="F33" t="s">
        <v>30</v>
      </c>
      <c r="G33" t="s">
        <v>55</v>
      </c>
      <c r="H33" t="s">
        <v>56</v>
      </c>
      <c r="I33" t="s">
        <v>179</v>
      </c>
      <c r="J33" t="s">
        <v>180</v>
      </c>
      <c r="K33">
        <v>3</v>
      </c>
      <c r="M33">
        <v>5170.5</v>
      </c>
    </row>
    <row r="34" spans="1:14" x14ac:dyDescent="0.3">
      <c r="A34" s="9">
        <v>2425</v>
      </c>
      <c r="B34" s="9" t="s">
        <v>241</v>
      </c>
      <c r="C34" s="9" t="s">
        <v>242</v>
      </c>
      <c r="D34" s="9">
        <v>44949</v>
      </c>
      <c r="E34" s="9" t="s">
        <v>243</v>
      </c>
      <c r="F34" s="9" t="s">
        <v>244</v>
      </c>
      <c r="G34" s="9" t="s">
        <v>245</v>
      </c>
      <c r="H34" s="9" t="s">
        <v>246</v>
      </c>
      <c r="I34" s="9" t="s">
        <v>247</v>
      </c>
      <c r="J34" s="9" t="s">
        <v>248</v>
      </c>
      <c r="K34" s="9">
        <v>1</v>
      </c>
      <c r="L34" s="9"/>
      <c r="M34" s="9">
        <v>782</v>
      </c>
      <c r="N34" s="9"/>
    </row>
    <row r="35" spans="1:14" x14ac:dyDescent="0.3">
      <c r="A35" s="9">
        <v>2424</v>
      </c>
      <c r="B35" s="9" t="s">
        <v>241</v>
      </c>
      <c r="C35" s="9" t="s">
        <v>242</v>
      </c>
      <c r="D35" s="9">
        <v>44949</v>
      </c>
      <c r="E35" s="9" t="s">
        <v>243</v>
      </c>
      <c r="F35" s="9" t="s">
        <v>244</v>
      </c>
      <c r="G35" s="9" t="s">
        <v>245</v>
      </c>
      <c r="H35" s="9" t="s">
        <v>246</v>
      </c>
      <c r="I35" s="9" t="s">
        <v>61</v>
      </c>
      <c r="J35" s="9" t="s">
        <v>62</v>
      </c>
      <c r="K35" s="9">
        <v>3</v>
      </c>
      <c r="L35" s="9"/>
      <c r="M35" s="9">
        <v>3588.4</v>
      </c>
      <c r="N35" s="9"/>
    </row>
    <row r="36" spans="1:14" x14ac:dyDescent="0.3">
      <c r="A36" s="9">
        <v>2651</v>
      </c>
      <c r="B36" s="9" t="s">
        <v>17</v>
      </c>
      <c r="C36" s="9" t="s">
        <v>249</v>
      </c>
      <c r="D36" s="9">
        <v>44949</v>
      </c>
      <c r="E36" s="9" t="s">
        <v>250</v>
      </c>
      <c r="F36" s="9" t="s">
        <v>251</v>
      </c>
      <c r="G36" s="9" t="s">
        <v>252</v>
      </c>
      <c r="H36" s="9" t="s">
        <v>253</v>
      </c>
      <c r="I36" s="9" t="s">
        <v>61</v>
      </c>
      <c r="J36" s="9" t="s">
        <v>62</v>
      </c>
      <c r="K36" s="9">
        <v>3</v>
      </c>
      <c r="L36" s="9"/>
      <c r="M36" s="9">
        <v>982.8</v>
      </c>
      <c r="N36" s="9"/>
    </row>
    <row r="37" spans="1:14" x14ac:dyDescent="0.3">
      <c r="A37" s="9">
        <v>2594</v>
      </c>
      <c r="B37" s="9" t="s">
        <v>254</v>
      </c>
      <c r="C37" s="9" t="s">
        <v>255</v>
      </c>
      <c r="D37" s="9">
        <v>44950</v>
      </c>
      <c r="E37" s="9" t="s">
        <v>256</v>
      </c>
      <c r="F37" s="9" t="s">
        <v>257</v>
      </c>
      <c r="G37" s="9" t="s">
        <v>258</v>
      </c>
      <c r="H37" s="9" t="s">
        <v>259</v>
      </c>
      <c r="I37" s="9" t="s">
        <v>247</v>
      </c>
      <c r="J37" s="9" t="s">
        <v>248</v>
      </c>
      <c r="K37" s="9">
        <v>1</v>
      </c>
      <c r="L37" s="9"/>
      <c r="M37" s="9">
        <v>11775</v>
      </c>
      <c r="N37" s="9"/>
    </row>
    <row r="38" spans="1:14" x14ac:dyDescent="0.3">
      <c r="A38" s="9">
        <v>2595</v>
      </c>
      <c r="B38" s="9" t="s">
        <v>254</v>
      </c>
      <c r="C38" s="9" t="s">
        <v>260</v>
      </c>
      <c r="D38" s="9">
        <v>44944</v>
      </c>
      <c r="E38" s="9" t="s">
        <v>256</v>
      </c>
      <c r="F38" s="9" t="s">
        <v>257</v>
      </c>
      <c r="G38" s="9" t="s">
        <v>258</v>
      </c>
      <c r="H38" s="9" t="s">
        <v>259</v>
      </c>
      <c r="I38" s="9" t="s">
        <v>61</v>
      </c>
      <c r="J38" s="9" t="s">
        <v>62</v>
      </c>
      <c r="K38" s="9">
        <v>3</v>
      </c>
      <c r="L38" s="9"/>
      <c r="M38" s="9">
        <v>19225</v>
      </c>
      <c r="N38" s="9"/>
    </row>
    <row r="39" spans="1:14" x14ac:dyDescent="0.3">
      <c r="A39" s="9">
        <v>2367</v>
      </c>
      <c r="B39" s="9" t="s">
        <v>17</v>
      </c>
      <c r="C39" s="9" t="s">
        <v>261</v>
      </c>
      <c r="D39" s="9">
        <v>44957</v>
      </c>
      <c r="E39" s="9" t="s">
        <v>250</v>
      </c>
      <c r="F39" s="9" t="s">
        <v>251</v>
      </c>
      <c r="G39" s="9" t="s">
        <v>262</v>
      </c>
      <c r="H39" s="9" t="s">
        <v>263</v>
      </c>
      <c r="I39" s="9" t="s">
        <v>191</v>
      </c>
      <c r="J39" s="9" t="s">
        <v>192</v>
      </c>
      <c r="K39" s="9">
        <v>1</v>
      </c>
      <c r="L39" s="9"/>
      <c r="M39" s="9">
        <v>0</v>
      </c>
      <c r="N39" s="9"/>
    </row>
    <row r="40" spans="1:14" x14ac:dyDescent="0.3">
      <c r="A40" s="9">
        <v>2366</v>
      </c>
      <c r="B40" s="9" t="s">
        <v>17</v>
      </c>
      <c r="C40" s="9" t="s">
        <v>264</v>
      </c>
      <c r="D40" s="9">
        <v>44957</v>
      </c>
      <c r="E40" s="9" t="s">
        <v>250</v>
      </c>
      <c r="F40" s="9" t="s">
        <v>251</v>
      </c>
      <c r="G40" s="9" t="s">
        <v>262</v>
      </c>
      <c r="H40" s="9" t="s">
        <v>263</v>
      </c>
      <c r="I40" s="9" t="s">
        <v>175</v>
      </c>
      <c r="J40" s="9" t="s">
        <v>176</v>
      </c>
      <c r="K40" s="9">
        <v>3</v>
      </c>
      <c r="L40" s="9"/>
      <c r="M40" s="9">
        <v>0</v>
      </c>
      <c r="N40" s="9"/>
    </row>
    <row r="41" spans="1:14" x14ac:dyDescent="0.3">
      <c r="A41" s="9">
        <v>2457</v>
      </c>
      <c r="B41" s="9" t="s">
        <v>265</v>
      </c>
      <c r="C41" s="9" t="s">
        <v>266</v>
      </c>
      <c r="D41" s="9">
        <v>44941</v>
      </c>
      <c r="E41" s="9" t="s">
        <v>256</v>
      </c>
      <c r="F41" s="9" t="s">
        <v>257</v>
      </c>
      <c r="G41" s="9" t="s">
        <v>267</v>
      </c>
      <c r="H41" s="9" t="s">
        <v>268</v>
      </c>
      <c r="I41" s="9" t="s">
        <v>171</v>
      </c>
      <c r="J41" s="9" t="s">
        <v>172</v>
      </c>
      <c r="K41" s="9">
        <v>3</v>
      </c>
      <c r="L41" s="9"/>
      <c r="M41" s="9">
        <v>82.5</v>
      </c>
      <c r="N41" s="9"/>
    </row>
    <row r="42" spans="1:14" x14ac:dyDescent="0.3">
      <c r="A42" s="9">
        <v>2379</v>
      </c>
      <c r="B42" s="9" t="s">
        <v>17</v>
      </c>
      <c r="C42" s="9" t="s">
        <v>269</v>
      </c>
      <c r="D42" s="9">
        <v>44949</v>
      </c>
      <c r="E42" s="9" t="s">
        <v>270</v>
      </c>
      <c r="F42" s="9" t="s">
        <v>271</v>
      </c>
      <c r="G42" s="9" t="s">
        <v>272</v>
      </c>
      <c r="H42" s="9" t="s">
        <v>273</v>
      </c>
      <c r="I42" s="9" t="s">
        <v>61</v>
      </c>
      <c r="J42" s="9" t="s">
        <v>62</v>
      </c>
      <c r="K42" s="9">
        <v>3</v>
      </c>
      <c r="L42" s="9"/>
      <c r="M42" s="9">
        <v>21172</v>
      </c>
      <c r="N42" s="9"/>
    </row>
    <row r="43" spans="1:14" x14ac:dyDescent="0.3">
      <c r="A43" s="9">
        <v>2653</v>
      </c>
      <c r="B43" s="9" t="s">
        <v>17</v>
      </c>
      <c r="C43" s="9" t="s">
        <v>274</v>
      </c>
      <c r="D43" s="9">
        <v>44951</v>
      </c>
      <c r="E43" s="9" t="s">
        <v>275</v>
      </c>
      <c r="F43" s="9" t="s">
        <v>276</v>
      </c>
      <c r="G43" s="9" t="s">
        <v>277</v>
      </c>
      <c r="H43" s="9" t="s">
        <v>278</v>
      </c>
      <c r="I43" s="9" t="s">
        <v>230</v>
      </c>
      <c r="J43" s="9" t="s">
        <v>231</v>
      </c>
      <c r="K43" s="9">
        <v>5</v>
      </c>
      <c r="L43" s="9"/>
      <c r="M43" s="9">
        <v>1100</v>
      </c>
      <c r="N43" s="9"/>
    </row>
    <row r="44" spans="1:14" x14ac:dyDescent="0.3">
      <c r="A44" s="9">
        <v>2652</v>
      </c>
      <c r="B44" s="9" t="s">
        <v>17</v>
      </c>
      <c r="C44" s="9" t="s">
        <v>279</v>
      </c>
      <c r="D44" s="9">
        <v>44948</v>
      </c>
      <c r="E44" s="9" t="s">
        <v>275</v>
      </c>
      <c r="F44" s="9" t="s">
        <v>276</v>
      </c>
      <c r="G44" s="9" t="s">
        <v>277</v>
      </c>
      <c r="H44" s="9" t="s">
        <v>278</v>
      </c>
      <c r="I44" s="9" t="s">
        <v>171</v>
      </c>
      <c r="J44" s="9" t="s">
        <v>172</v>
      </c>
      <c r="K44" s="9">
        <v>3</v>
      </c>
      <c r="L44" s="9"/>
      <c r="M44" s="9">
        <v>0</v>
      </c>
      <c r="N44" s="9"/>
    </row>
    <row r="45" spans="1:14" x14ac:dyDescent="0.3">
      <c r="A45" s="9">
        <v>2173</v>
      </c>
      <c r="B45" s="9" t="s">
        <v>17</v>
      </c>
      <c r="C45" s="9"/>
      <c r="D45" s="9"/>
      <c r="E45" s="9"/>
      <c r="F45" s="9"/>
      <c r="G45" s="9" t="s">
        <v>280</v>
      </c>
      <c r="H45" s="9" t="s">
        <v>281</v>
      </c>
      <c r="I45" s="9"/>
      <c r="J45" s="9" t="s">
        <v>282</v>
      </c>
      <c r="K45" s="9">
        <v>3</v>
      </c>
      <c r="L45" s="9"/>
      <c r="M45" s="9">
        <v>10938.69</v>
      </c>
      <c r="N45" s="9"/>
    </row>
  </sheetData>
  <autoFilter ref="A1:R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0"/>
  <sheetViews>
    <sheetView topLeftCell="E240" workbookViewId="0">
      <selection activeCell="F224" sqref="F224"/>
    </sheetView>
  </sheetViews>
  <sheetFormatPr defaultRowHeight="14.4" x14ac:dyDescent="0.3"/>
  <cols>
    <col min="1" max="1" width="16.109375" bestFit="1" customWidth="1"/>
    <col min="2" max="2" width="17.88671875" bestFit="1" customWidth="1"/>
    <col min="3" max="3" width="12" bestFit="1" customWidth="1"/>
    <col min="4" max="4" width="14.5546875" bestFit="1" customWidth="1"/>
    <col min="5" max="5" width="24" bestFit="1" customWidth="1"/>
    <col min="6" max="6" width="24" customWidth="1"/>
    <col min="7" max="7" width="12.44140625" bestFit="1" customWidth="1"/>
    <col min="8" max="8" width="27.44140625" bestFit="1" customWidth="1"/>
    <col min="9" max="9" width="8" bestFit="1" customWidth="1"/>
    <col min="10" max="10" width="38.88671875" bestFit="1" customWidth="1"/>
    <col min="11" max="11" width="15" bestFit="1" customWidth="1"/>
    <col min="13" max="13" width="13.33203125" bestFit="1" customWidth="1"/>
    <col min="14" max="14" width="10" bestFit="1" customWidth="1"/>
    <col min="15" max="15" width="12" bestFit="1" customWidth="1"/>
    <col min="16" max="16" width="15.109375" bestFit="1" customWidth="1"/>
    <col min="17" max="17" width="16.109375" bestFit="1" customWidth="1"/>
    <col min="18" max="18" width="11.5546875" bestFit="1" customWidth="1"/>
  </cols>
  <sheetData>
    <row r="1" spans="1:18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240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x14ac:dyDescent="0.3">
      <c r="A2" s="3" t="s">
        <v>17</v>
      </c>
      <c r="B2" s="3" t="s">
        <v>18</v>
      </c>
      <c r="C2" s="4">
        <v>44944</v>
      </c>
      <c r="D2" s="3" t="s">
        <v>19</v>
      </c>
      <c r="E2" s="3" t="s">
        <v>20</v>
      </c>
      <c r="F2" s="3" t="str">
        <f>VLOOKUP(G2,'[1]KSA Sales Update Sheet'!$D:$D,1,0)</f>
        <v>PT-000212</v>
      </c>
      <c r="G2" s="3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3">
        <v>-48</v>
      </c>
      <c r="M2" s="3">
        <v>-4080</v>
      </c>
      <c r="N2" s="3">
        <v>0</v>
      </c>
      <c r="O2" s="3">
        <v>0</v>
      </c>
      <c r="P2" s="3">
        <v>0</v>
      </c>
      <c r="Q2" s="3" t="s">
        <v>26</v>
      </c>
      <c r="R2" s="3">
        <v>-3468</v>
      </c>
    </row>
    <row r="3" spans="1:18" x14ac:dyDescent="0.3">
      <c r="A3" s="3" t="s">
        <v>27</v>
      </c>
      <c r="B3" s="3" t="s">
        <v>28</v>
      </c>
      <c r="C3" s="4">
        <v>44957</v>
      </c>
      <c r="D3" s="3" t="s">
        <v>29</v>
      </c>
      <c r="E3" s="3" t="s">
        <v>30</v>
      </c>
      <c r="F3" s="3" t="str">
        <f>VLOOKUP(G3,'[1]KSA Sales Update Sheet'!$D:$D,1,0)</f>
        <v>PT-000364</v>
      </c>
      <c r="G3" s="3" t="s">
        <v>31</v>
      </c>
      <c r="H3" s="3" t="s">
        <v>32</v>
      </c>
      <c r="I3" s="3" t="s">
        <v>23</v>
      </c>
      <c r="J3" s="3" t="s">
        <v>24</v>
      </c>
      <c r="K3" s="3" t="s">
        <v>25</v>
      </c>
      <c r="L3" s="3">
        <v>5</v>
      </c>
      <c r="M3" s="3">
        <v>680</v>
      </c>
      <c r="N3" s="3">
        <v>0</v>
      </c>
      <c r="O3" s="3">
        <v>0</v>
      </c>
      <c r="P3" s="3">
        <v>0</v>
      </c>
      <c r="Q3" s="3" t="s">
        <v>26</v>
      </c>
      <c r="R3" s="3">
        <v>578</v>
      </c>
    </row>
    <row r="4" spans="1:18" x14ac:dyDescent="0.3">
      <c r="A4" s="3" t="s">
        <v>27</v>
      </c>
      <c r="B4" s="3" t="s">
        <v>33</v>
      </c>
      <c r="C4" s="4">
        <v>44957</v>
      </c>
      <c r="D4" s="3" t="s">
        <v>29</v>
      </c>
      <c r="E4" s="3" t="s">
        <v>30</v>
      </c>
      <c r="F4" s="3" t="str">
        <f>VLOOKUP(G4,'[1]KSA Sales Update Sheet'!$D:$D,1,0)</f>
        <v>PT-000364</v>
      </c>
      <c r="G4" s="3" t="s">
        <v>31</v>
      </c>
      <c r="H4" s="3" t="s">
        <v>32</v>
      </c>
      <c r="I4" s="3" t="s">
        <v>23</v>
      </c>
      <c r="J4" s="3" t="s">
        <v>24</v>
      </c>
      <c r="K4" s="3" t="s">
        <v>25</v>
      </c>
      <c r="L4" s="3">
        <v>0</v>
      </c>
      <c r="M4" s="3">
        <v>0</v>
      </c>
      <c r="N4" s="3">
        <v>2</v>
      </c>
      <c r="O4" s="3">
        <v>340</v>
      </c>
      <c r="P4" s="3">
        <v>0</v>
      </c>
      <c r="Q4" s="3" t="s">
        <v>26</v>
      </c>
      <c r="R4" s="3">
        <v>-51</v>
      </c>
    </row>
    <row r="5" spans="1:18" x14ac:dyDescent="0.3">
      <c r="A5" s="3" t="s">
        <v>34</v>
      </c>
      <c r="B5" s="3" t="s">
        <v>35</v>
      </c>
      <c r="C5" s="4">
        <v>44949</v>
      </c>
      <c r="D5" s="3" t="s">
        <v>36</v>
      </c>
      <c r="E5" s="3" t="s">
        <v>37</v>
      </c>
      <c r="F5" s="3" t="str">
        <f>VLOOKUP(G5,'[1]KSA Sales Update Sheet'!$D:$D,1,0)</f>
        <v>PT-000823</v>
      </c>
      <c r="G5" s="3" t="s">
        <v>38</v>
      </c>
      <c r="H5" s="3" t="s">
        <v>39</v>
      </c>
      <c r="I5" s="3" t="s">
        <v>23</v>
      </c>
      <c r="J5" s="3" t="s">
        <v>24</v>
      </c>
      <c r="K5" s="3" t="s">
        <v>25</v>
      </c>
      <c r="L5" s="3">
        <v>10</v>
      </c>
      <c r="M5" s="3">
        <v>1020</v>
      </c>
      <c r="N5" s="3">
        <v>0</v>
      </c>
      <c r="O5" s="3">
        <v>0</v>
      </c>
      <c r="P5" s="3">
        <v>0</v>
      </c>
      <c r="Q5" s="3" t="s">
        <v>26</v>
      </c>
      <c r="R5" s="3">
        <v>867</v>
      </c>
    </row>
    <row r="6" spans="1:18" x14ac:dyDescent="0.3">
      <c r="A6" s="3" t="s">
        <v>34</v>
      </c>
      <c r="B6" s="3" t="s">
        <v>40</v>
      </c>
      <c r="C6" s="4">
        <v>44949</v>
      </c>
      <c r="D6" s="3" t="s">
        <v>36</v>
      </c>
      <c r="E6" s="3" t="s">
        <v>37</v>
      </c>
      <c r="F6" s="3" t="str">
        <f>VLOOKUP(G6,'[1]KSA Sales Update Sheet'!$D:$D,1,0)</f>
        <v>PT-000823</v>
      </c>
      <c r="G6" s="3" t="s">
        <v>38</v>
      </c>
      <c r="H6" s="3" t="s">
        <v>39</v>
      </c>
      <c r="I6" s="3" t="s">
        <v>23</v>
      </c>
      <c r="J6" s="3" t="s">
        <v>24</v>
      </c>
      <c r="K6" s="3" t="s">
        <v>25</v>
      </c>
      <c r="L6" s="3">
        <v>0</v>
      </c>
      <c r="M6" s="3">
        <v>0</v>
      </c>
      <c r="N6" s="3">
        <v>2</v>
      </c>
      <c r="O6" s="3">
        <v>340</v>
      </c>
      <c r="P6" s="3">
        <v>0</v>
      </c>
      <c r="Q6" s="3" t="s">
        <v>26</v>
      </c>
      <c r="R6" s="3">
        <v>-51</v>
      </c>
    </row>
    <row r="7" spans="1:18" x14ac:dyDescent="0.3">
      <c r="A7" s="3" t="s">
        <v>41</v>
      </c>
      <c r="B7" s="3" t="s">
        <v>42</v>
      </c>
      <c r="C7" s="4">
        <v>44949</v>
      </c>
      <c r="D7" s="3" t="s">
        <v>43</v>
      </c>
      <c r="E7" s="3" t="s">
        <v>44</v>
      </c>
      <c r="F7" s="3" t="str">
        <f>VLOOKUP(G7,'[1]KSA Sales Update Sheet'!$D:$D,1,0)</f>
        <v>PT-000860</v>
      </c>
      <c r="G7" s="3" t="s">
        <v>45</v>
      </c>
      <c r="H7" s="3" t="s">
        <v>46</v>
      </c>
      <c r="I7" s="3" t="s">
        <v>23</v>
      </c>
      <c r="J7" s="3" t="s">
        <v>24</v>
      </c>
      <c r="K7" s="3" t="s">
        <v>25</v>
      </c>
      <c r="L7" s="3">
        <v>16</v>
      </c>
      <c r="M7" s="3">
        <v>1904</v>
      </c>
      <c r="N7" s="3">
        <v>0</v>
      </c>
      <c r="O7" s="3">
        <v>0</v>
      </c>
      <c r="P7" s="3">
        <v>0</v>
      </c>
      <c r="Q7" s="3" t="s">
        <v>26</v>
      </c>
      <c r="R7" s="3">
        <v>1618.4</v>
      </c>
    </row>
    <row r="8" spans="1:18" x14ac:dyDescent="0.3">
      <c r="A8" s="3" t="s">
        <v>41</v>
      </c>
      <c r="B8" s="3" t="s">
        <v>47</v>
      </c>
      <c r="C8" s="4">
        <v>44949</v>
      </c>
      <c r="D8" s="3" t="s">
        <v>43</v>
      </c>
      <c r="E8" s="3" t="s">
        <v>44</v>
      </c>
      <c r="F8" s="3" t="str">
        <f>VLOOKUP(G8,'[1]KSA Sales Update Sheet'!$D:$D,1,0)</f>
        <v>PT-000860</v>
      </c>
      <c r="G8" s="3" t="s">
        <v>45</v>
      </c>
      <c r="H8" s="3" t="s">
        <v>46</v>
      </c>
      <c r="I8" s="3" t="s">
        <v>23</v>
      </c>
      <c r="J8" s="3" t="s">
        <v>24</v>
      </c>
      <c r="K8" s="3" t="s">
        <v>25</v>
      </c>
      <c r="L8" s="3">
        <v>0</v>
      </c>
      <c r="M8" s="3">
        <v>0</v>
      </c>
      <c r="N8" s="3">
        <v>4</v>
      </c>
      <c r="O8" s="3">
        <v>680</v>
      </c>
      <c r="P8" s="3">
        <v>0</v>
      </c>
      <c r="Q8" s="3" t="s">
        <v>26</v>
      </c>
      <c r="R8" s="3">
        <v>-102</v>
      </c>
    </row>
    <row r="9" spans="1:18" x14ac:dyDescent="0.3">
      <c r="A9" s="3" t="s">
        <v>48</v>
      </c>
      <c r="B9" s="3" t="s">
        <v>49</v>
      </c>
      <c r="C9" s="4">
        <v>44948</v>
      </c>
      <c r="D9" s="3" t="s">
        <v>50</v>
      </c>
      <c r="E9" s="3" t="s">
        <v>51</v>
      </c>
      <c r="F9" s="3" t="str">
        <f>VLOOKUP(G9,'[1]KSA Sales Update Sheet'!$D:$D,1,0)</f>
        <v>PT-000884</v>
      </c>
      <c r="G9" s="3" t="s">
        <v>52</v>
      </c>
      <c r="H9" s="3" t="s">
        <v>53</v>
      </c>
      <c r="I9" s="3" t="s">
        <v>23</v>
      </c>
      <c r="J9" s="3" t="s">
        <v>24</v>
      </c>
      <c r="K9" s="3" t="s">
        <v>25</v>
      </c>
      <c r="L9" s="3">
        <v>10</v>
      </c>
      <c r="M9" s="3">
        <v>850</v>
      </c>
      <c r="N9" s="3">
        <v>0</v>
      </c>
      <c r="O9" s="3">
        <v>0</v>
      </c>
      <c r="P9" s="3">
        <v>0</v>
      </c>
      <c r="Q9" s="3" t="s">
        <v>26</v>
      </c>
      <c r="R9" s="3">
        <v>722.5</v>
      </c>
    </row>
    <row r="10" spans="1:18" x14ac:dyDescent="0.3">
      <c r="A10" s="3" t="s">
        <v>27</v>
      </c>
      <c r="B10" s="3" t="s">
        <v>54</v>
      </c>
      <c r="C10" s="4">
        <v>44952</v>
      </c>
      <c r="D10" s="3" t="s">
        <v>29</v>
      </c>
      <c r="E10" s="3" t="s">
        <v>30</v>
      </c>
      <c r="F10" s="3" t="str">
        <f>VLOOKUP(G10,'[1]KSA Sales Update Sheet'!$D:$D,1,0)</f>
        <v>PT-001018</v>
      </c>
      <c r="G10" s="3" t="s">
        <v>55</v>
      </c>
      <c r="H10" s="3" t="s">
        <v>56</v>
      </c>
      <c r="I10" s="3" t="s">
        <v>23</v>
      </c>
      <c r="J10" s="3" t="s">
        <v>24</v>
      </c>
      <c r="K10" s="3" t="s">
        <v>25</v>
      </c>
      <c r="L10" s="3">
        <v>6</v>
      </c>
      <c r="M10" s="3">
        <v>765</v>
      </c>
      <c r="N10" s="3">
        <v>0</v>
      </c>
      <c r="O10" s="3">
        <v>0</v>
      </c>
      <c r="P10" s="3">
        <v>0</v>
      </c>
      <c r="Q10" s="3" t="s">
        <v>26</v>
      </c>
      <c r="R10" s="3">
        <v>650.25</v>
      </c>
    </row>
    <row r="11" spans="1:18" x14ac:dyDescent="0.3">
      <c r="A11" s="3" t="s">
        <v>27</v>
      </c>
      <c r="B11" s="3" t="s">
        <v>57</v>
      </c>
      <c r="C11" s="4">
        <v>44952</v>
      </c>
      <c r="D11" s="3" t="s">
        <v>29</v>
      </c>
      <c r="E11" s="3" t="s">
        <v>30</v>
      </c>
      <c r="F11" s="3" t="str">
        <f>VLOOKUP(G11,'[1]KSA Sales Update Sheet'!$D:$D,1,0)</f>
        <v>PT-001018</v>
      </c>
      <c r="G11" s="3" t="s">
        <v>55</v>
      </c>
      <c r="H11" s="3" t="s">
        <v>56</v>
      </c>
      <c r="I11" s="3" t="s">
        <v>23</v>
      </c>
      <c r="J11" s="3" t="s">
        <v>24</v>
      </c>
      <c r="K11" s="3" t="s">
        <v>25</v>
      </c>
      <c r="L11" s="3">
        <v>0</v>
      </c>
      <c r="M11" s="3">
        <v>0</v>
      </c>
      <c r="N11" s="3">
        <v>1</v>
      </c>
      <c r="O11" s="3">
        <v>170</v>
      </c>
      <c r="P11" s="3">
        <v>0</v>
      </c>
      <c r="Q11" s="3" t="s">
        <v>26</v>
      </c>
      <c r="R11" s="3">
        <v>-25.5</v>
      </c>
    </row>
    <row r="12" spans="1:18" x14ac:dyDescent="0.3">
      <c r="A12" s="3" t="s">
        <v>17</v>
      </c>
      <c r="B12" s="3" t="s">
        <v>58</v>
      </c>
      <c r="C12" s="4">
        <v>44957</v>
      </c>
      <c r="D12" s="3" t="s">
        <v>19</v>
      </c>
      <c r="E12" s="3" t="s">
        <v>20</v>
      </c>
      <c r="F12" s="3" t="str">
        <f>VLOOKUP(G12,'[1]KSA Sales Update Sheet'!$D:$D,1,0)</f>
        <v>PT-000161</v>
      </c>
      <c r="G12" s="3" t="s">
        <v>59</v>
      </c>
      <c r="H12" s="3" t="s">
        <v>60</v>
      </c>
      <c r="I12" s="3" t="s">
        <v>61</v>
      </c>
      <c r="J12" s="3" t="s">
        <v>62</v>
      </c>
      <c r="K12" s="3" t="s">
        <v>25</v>
      </c>
      <c r="L12" s="3">
        <v>-28</v>
      </c>
      <c r="M12" s="3">
        <v>-1820</v>
      </c>
      <c r="N12" s="3">
        <v>-20</v>
      </c>
      <c r="O12" s="3">
        <v>-1300</v>
      </c>
      <c r="P12" s="3">
        <v>0</v>
      </c>
      <c r="Q12" s="3" t="s">
        <v>26</v>
      </c>
      <c r="R12" s="3">
        <v>-1352</v>
      </c>
    </row>
    <row r="13" spans="1:18" x14ac:dyDescent="0.3">
      <c r="A13" s="3" t="s">
        <v>63</v>
      </c>
      <c r="B13" s="3" t="s">
        <v>64</v>
      </c>
      <c r="C13" s="4">
        <v>44948</v>
      </c>
      <c r="D13" s="3" t="s">
        <v>19</v>
      </c>
      <c r="E13" s="3" t="s">
        <v>20</v>
      </c>
      <c r="F13" s="3" t="str">
        <f>VLOOKUP(G13,'[1]KSA Sales Update Sheet'!$D:$D,1,0)</f>
        <v>PT-000161</v>
      </c>
      <c r="G13" s="3" t="s">
        <v>59</v>
      </c>
      <c r="H13" s="3" t="s">
        <v>60</v>
      </c>
      <c r="I13" s="3" t="s">
        <v>61</v>
      </c>
      <c r="J13" s="3" t="s">
        <v>62</v>
      </c>
      <c r="K13" s="3" t="s">
        <v>25</v>
      </c>
      <c r="L13" s="3">
        <v>28</v>
      </c>
      <c r="M13" s="3">
        <v>728</v>
      </c>
      <c r="N13" s="3">
        <v>20</v>
      </c>
      <c r="O13" s="3">
        <v>520</v>
      </c>
      <c r="P13" s="3">
        <v>0</v>
      </c>
      <c r="Q13" s="3" t="s">
        <v>26</v>
      </c>
      <c r="R13" s="3">
        <v>540.79999999999995</v>
      </c>
    </row>
    <row r="14" spans="1:18" x14ac:dyDescent="0.3">
      <c r="A14" s="3" t="s">
        <v>63</v>
      </c>
      <c r="B14" s="3" t="s">
        <v>65</v>
      </c>
      <c r="C14" s="4">
        <v>44956</v>
      </c>
      <c r="D14" s="3" t="s">
        <v>19</v>
      </c>
      <c r="E14" s="3" t="s">
        <v>20</v>
      </c>
      <c r="F14" s="3" t="str">
        <f>VLOOKUP(G14,'[1]KSA Sales Update Sheet'!$D:$D,1,0)</f>
        <v>PT-000161</v>
      </c>
      <c r="G14" s="3" t="s">
        <v>59</v>
      </c>
      <c r="H14" s="3" t="s">
        <v>60</v>
      </c>
      <c r="I14" s="3" t="s">
        <v>61</v>
      </c>
      <c r="J14" s="3" t="s">
        <v>62</v>
      </c>
      <c r="K14" s="3" t="s">
        <v>25</v>
      </c>
      <c r="L14" s="3">
        <v>28</v>
      </c>
      <c r="M14" s="3">
        <v>1820</v>
      </c>
      <c r="N14" s="3">
        <v>20</v>
      </c>
      <c r="O14" s="3">
        <v>1300</v>
      </c>
      <c r="P14" s="3">
        <v>0</v>
      </c>
      <c r="Q14" s="3" t="s">
        <v>26</v>
      </c>
      <c r="R14" s="3">
        <v>1352</v>
      </c>
    </row>
    <row r="15" spans="1:18" x14ac:dyDescent="0.3">
      <c r="A15" s="3" t="s">
        <v>63</v>
      </c>
      <c r="B15" s="3" t="s">
        <v>66</v>
      </c>
      <c r="C15" s="4">
        <v>44957</v>
      </c>
      <c r="D15" s="3" t="s">
        <v>19</v>
      </c>
      <c r="E15" s="3" t="s">
        <v>20</v>
      </c>
      <c r="F15" s="3" t="str">
        <f>VLOOKUP(G15,'[1]KSA Sales Update Sheet'!$D:$D,1,0)</f>
        <v>PT-000161</v>
      </c>
      <c r="G15" s="3" t="s">
        <v>59</v>
      </c>
      <c r="H15" s="3" t="s">
        <v>60</v>
      </c>
      <c r="I15" s="3" t="s">
        <v>61</v>
      </c>
      <c r="J15" s="3" t="s">
        <v>62</v>
      </c>
      <c r="K15" s="3" t="s">
        <v>25</v>
      </c>
      <c r="L15" s="3">
        <v>28</v>
      </c>
      <c r="M15" s="3">
        <v>728</v>
      </c>
      <c r="N15" s="3">
        <v>20</v>
      </c>
      <c r="O15" s="3">
        <v>520</v>
      </c>
      <c r="P15" s="3">
        <v>0</v>
      </c>
      <c r="Q15" s="3" t="s">
        <v>26</v>
      </c>
      <c r="R15" s="3">
        <v>540.79999999999995</v>
      </c>
    </row>
    <row r="16" spans="1:18" x14ac:dyDescent="0.3">
      <c r="A16" s="3" t="s">
        <v>17</v>
      </c>
      <c r="B16" s="3" t="s">
        <v>18</v>
      </c>
      <c r="C16" s="4">
        <v>44944</v>
      </c>
      <c r="D16" s="3" t="s">
        <v>19</v>
      </c>
      <c r="E16" s="3" t="s">
        <v>20</v>
      </c>
      <c r="F16" s="3" t="str">
        <f>VLOOKUP(G16,'[1]KSA Sales Update Sheet'!$D:$D,1,0)</f>
        <v>PT-000212</v>
      </c>
      <c r="G16" s="3" t="s">
        <v>21</v>
      </c>
      <c r="H16" s="3" t="s">
        <v>22</v>
      </c>
      <c r="I16" s="3" t="s">
        <v>61</v>
      </c>
      <c r="J16" s="3" t="s">
        <v>62</v>
      </c>
      <c r="K16" s="3" t="s">
        <v>25</v>
      </c>
      <c r="L16" s="3">
        <v>-72</v>
      </c>
      <c r="M16" s="3">
        <v>-2340</v>
      </c>
      <c r="N16" s="3">
        <v>0</v>
      </c>
      <c r="O16" s="3">
        <v>0</v>
      </c>
      <c r="P16" s="3">
        <v>0</v>
      </c>
      <c r="Q16" s="3" t="s">
        <v>26</v>
      </c>
      <c r="R16" s="3">
        <v>-1989</v>
      </c>
    </row>
    <row r="17" spans="1:18" x14ac:dyDescent="0.3">
      <c r="A17" s="3" t="s">
        <v>63</v>
      </c>
      <c r="B17" s="3" t="s">
        <v>67</v>
      </c>
      <c r="C17" s="4">
        <v>44947</v>
      </c>
      <c r="D17" s="3" t="s">
        <v>19</v>
      </c>
      <c r="E17" s="3" t="s">
        <v>20</v>
      </c>
      <c r="F17" s="3" t="str">
        <f>VLOOKUP(G17,'[1]KSA Sales Update Sheet'!$D:$D,1,0)</f>
        <v>PT-000363</v>
      </c>
      <c r="G17" s="3" t="s">
        <v>68</v>
      </c>
      <c r="H17" s="3" t="s">
        <v>69</v>
      </c>
      <c r="I17" s="3" t="s">
        <v>61</v>
      </c>
      <c r="J17" s="3" t="s">
        <v>62</v>
      </c>
      <c r="K17" s="3" t="s">
        <v>25</v>
      </c>
      <c r="L17" s="3">
        <v>6</v>
      </c>
      <c r="M17" s="3">
        <v>195</v>
      </c>
      <c r="N17" s="3">
        <v>0</v>
      </c>
      <c r="O17" s="3">
        <v>0</v>
      </c>
      <c r="P17" s="3">
        <v>0</v>
      </c>
      <c r="Q17" s="3" t="s">
        <v>26</v>
      </c>
      <c r="R17" s="3">
        <v>165.75</v>
      </c>
    </row>
    <row r="18" spans="1:18" x14ac:dyDescent="0.3">
      <c r="A18" s="3" t="s">
        <v>48</v>
      </c>
      <c r="B18" s="3" t="s">
        <v>70</v>
      </c>
      <c r="C18" s="4">
        <v>44957</v>
      </c>
      <c r="D18" s="3" t="s">
        <v>71</v>
      </c>
      <c r="E18" s="3" t="s">
        <v>72</v>
      </c>
      <c r="F18" s="3" t="str">
        <f>VLOOKUP(G18,'[1]KSA Sales Update Sheet'!$D:$D,1,0)</f>
        <v>PT-000380</v>
      </c>
      <c r="G18" s="3" t="s">
        <v>73</v>
      </c>
      <c r="H18" s="3" t="s">
        <v>74</v>
      </c>
      <c r="I18" s="3" t="s">
        <v>185</v>
      </c>
      <c r="J18" s="3" t="s">
        <v>186</v>
      </c>
      <c r="K18" s="3" t="s">
        <v>25</v>
      </c>
      <c r="L18" s="3">
        <v>10</v>
      </c>
      <c r="M18" s="3">
        <v>1512.5</v>
      </c>
      <c r="N18" s="3">
        <v>0</v>
      </c>
      <c r="O18" s="3">
        <v>0</v>
      </c>
      <c r="P18" s="3">
        <v>0</v>
      </c>
      <c r="Q18" s="3" t="s">
        <v>26</v>
      </c>
      <c r="R18" s="3">
        <v>1285.6199999999999</v>
      </c>
    </row>
    <row r="19" spans="1:18" x14ac:dyDescent="0.3">
      <c r="A19" s="3" t="s">
        <v>48</v>
      </c>
      <c r="B19" s="3" t="s">
        <v>75</v>
      </c>
      <c r="C19" s="4">
        <v>44957</v>
      </c>
      <c r="D19" s="3" t="s">
        <v>71</v>
      </c>
      <c r="E19" s="3" t="s">
        <v>72</v>
      </c>
      <c r="F19" s="3" t="str">
        <f>VLOOKUP(G19,'[1]KSA Sales Update Sheet'!$D:$D,1,0)</f>
        <v>PT-000380</v>
      </c>
      <c r="G19" s="3" t="s">
        <v>73</v>
      </c>
      <c r="H19" s="3" t="s">
        <v>74</v>
      </c>
      <c r="I19" s="3" t="s">
        <v>185</v>
      </c>
      <c r="J19" s="3" t="s">
        <v>186</v>
      </c>
      <c r="K19" s="3" t="s">
        <v>25</v>
      </c>
      <c r="L19" s="3">
        <v>0</v>
      </c>
      <c r="M19" s="3">
        <v>0</v>
      </c>
      <c r="N19" s="3">
        <v>4</v>
      </c>
      <c r="O19" s="3">
        <v>1100</v>
      </c>
      <c r="P19" s="3">
        <v>0</v>
      </c>
      <c r="Q19" s="3" t="s">
        <v>26</v>
      </c>
      <c r="R19" s="3">
        <v>-165</v>
      </c>
    </row>
    <row r="20" spans="1:18" x14ac:dyDescent="0.3">
      <c r="A20" s="3" t="s">
        <v>48</v>
      </c>
      <c r="B20" s="3" t="s">
        <v>76</v>
      </c>
      <c r="C20" s="4">
        <v>44957</v>
      </c>
      <c r="D20" s="3" t="s">
        <v>77</v>
      </c>
      <c r="E20" s="3" t="s">
        <v>78</v>
      </c>
      <c r="F20" s="3" t="str">
        <f>VLOOKUP(G20,'[1]KSA Sales Update Sheet'!$D:$D,1,0)</f>
        <v>PT-000806</v>
      </c>
      <c r="G20" s="3" t="s">
        <v>79</v>
      </c>
      <c r="H20" s="3" t="s">
        <v>80</v>
      </c>
      <c r="I20" s="3" t="s">
        <v>61</v>
      </c>
      <c r="J20" s="3" t="s">
        <v>62</v>
      </c>
      <c r="K20" s="3" t="s">
        <v>25</v>
      </c>
      <c r="L20" s="3">
        <v>12</v>
      </c>
      <c r="M20" s="3">
        <v>507</v>
      </c>
      <c r="N20" s="3">
        <v>0</v>
      </c>
      <c r="O20" s="3">
        <v>0</v>
      </c>
      <c r="P20" s="3">
        <v>0</v>
      </c>
      <c r="Q20" s="3" t="s">
        <v>26</v>
      </c>
      <c r="R20" s="3">
        <v>430.95</v>
      </c>
    </row>
    <row r="21" spans="1:18" x14ac:dyDescent="0.3">
      <c r="A21" s="3" t="s">
        <v>48</v>
      </c>
      <c r="B21" s="3" t="s">
        <v>81</v>
      </c>
      <c r="C21" s="4">
        <v>44957</v>
      </c>
      <c r="D21" s="3" t="s">
        <v>77</v>
      </c>
      <c r="E21" s="3" t="s">
        <v>78</v>
      </c>
      <c r="F21" s="3" t="str">
        <f>VLOOKUP(G21,'[1]KSA Sales Update Sheet'!$D:$D,1,0)</f>
        <v>PT-000815</v>
      </c>
      <c r="G21" s="3" t="s">
        <v>82</v>
      </c>
      <c r="H21" s="3" t="s">
        <v>83</v>
      </c>
      <c r="I21" s="3" t="s">
        <v>149</v>
      </c>
      <c r="J21" s="3" t="s">
        <v>150</v>
      </c>
      <c r="K21" s="3" t="s">
        <v>25</v>
      </c>
      <c r="L21" s="3">
        <v>5</v>
      </c>
      <c r="M21" s="3">
        <v>840</v>
      </c>
      <c r="N21" s="3">
        <v>0</v>
      </c>
      <c r="O21" s="3">
        <v>0</v>
      </c>
      <c r="P21" s="3">
        <v>0</v>
      </c>
      <c r="Q21" s="3" t="s">
        <v>26</v>
      </c>
      <c r="R21" s="3">
        <v>714</v>
      </c>
    </row>
    <row r="22" spans="1:18" x14ac:dyDescent="0.3">
      <c r="A22" s="3" t="s">
        <v>48</v>
      </c>
      <c r="B22" s="3" t="s">
        <v>84</v>
      </c>
      <c r="C22" s="4">
        <v>44957</v>
      </c>
      <c r="D22" s="3" t="s">
        <v>77</v>
      </c>
      <c r="E22" s="3" t="s">
        <v>78</v>
      </c>
      <c r="F22" s="3" t="str">
        <f>VLOOKUP(G22,'[1]KSA Sales Update Sheet'!$D:$D,1,0)</f>
        <v>PT-000815</v>
      </c>
      <c r="G22" s="3" t="s">
        <v>82</v>
      </c>
      <c r="H22" s="3" t="s">
        <v>83</v>
      </c>
      <c r="I22" s="3" t="s">
        <v>149</v>
      </c>
      <c r="J22" s="3" t="s">
        <v>150</v>
      </c>
      <c r="K22" s="3" t="s">
        <v>25</v>
      </c>
      <c r="L22" s="3">
        <v>0</v>
      </c>
      <c r="M22" s="3">
        <v>0</v>
      </c>
      <c r="N22" s="3">
        <v>1</v>
      </c>
      <c r="O22" s="3">
        <v>280</v>
      </c>
      <c r="P22" s="3">
        <v>0</v>
      </c>
      <c r="Q22" s="3" t="s">
        <v>26</v>
      </c>
      <c r="R22" s="3">
        <v>-42</v>
      </c>
    </row>
    <row r="23" spans="1:18" x14ac:dyDescent="0.3">
      <c r="A23" s="3" t="s">
        <v>63</v>
      </c>
      <c r="B23" s="3" t="s">
        <v>67</v>
      </c>
      <c r="C23" s="4">
        <v>44947</v>
      </c>
      <c r="D23" s="3" t="s">
        <v>19</v>
      </c>
      <c r="E23" s="3" t="s">
        <v>20</v>
      </c>
      <c r="F23" s="3" t="str">
        <f>VLOOKUP(G23,'[1]KSA Sales Update Sheet'!$D:$D,1,0)</f>
        <v>PT-000363</v>
      </c>
      <c r="G23" s="3" t="s">
        <v>68</v>
      </c>
      <c r="H23" s="3" t="s">
        <v>69</v>
      </c>
      <c r="I23" s="3" t="s">
        <v>85</v>
      </c>
      <c r="J23" s="3" t="s">
        <v>86</v>
      </c>
      <c r="K23" s="3" t="s">
        <v>25</v>
      </c>
      <c r="L23" s="3">
        <v>6</v>
      </c>
      <c r="M23" s="3">
        <v>201</v>
      </c>
      <c r="N23" s="3">
        <v>0</v>
      </c>
      <c r="O23" s="3">
        <v>0</v>
      </c>
      <c r="P23" s="3">
        <v>0</v>
      </c>
      <c r="Q23" s="3" t="s">
        <v>26</v>
      </c>
      <c r="R23" s="3">
        <v>170.85</v>
      </c>
    </row>
    <row r="24" spans="1:18" x14ac:dyDescent="0.3">
      <c r="A24" s="3" t="s">
        <v>48</v>
      </c>
      <c r="B24" s="3" t="s">
        <v>81</v>
      </c>
      <c r="C24" s="4">
        <v>44957</v>
      </c>
      <c r="D24" s="3" t="s">
        <v>77</v>
      </c>
      <c r="E24" s="3" t="s">
        <v>78</v>
      </c>
      <c r="F24" s="3" t="str">
        <f>VLOOKUP(G24,'[1]KSA Sales Update Sheet'!$D:$D,1,0)</f>
        <v>PT-000815</v>
      </c>
      <c r="G24" s="3" t="s">
        <v>82</v>
      </c>
      <c r="H24" s="3" t="s">
        <v>83</v>
      </c>
      <c r="I24" s="3" t="s">
        <v>185</v>
      </c>
      <c r="J24" s="3" t="s">
        <v>186</v>
      </c>
      <c r="K24" s="3" t="s">
        <v>25</v>
      </c>
      <c r="L24" s="3">
        <v>5</v>
      </c>
      <c r="M24" s="3">
        <v>825</v>
      </c>
      <c r="N24" s="3">
        <v>0</v>
      </c>
      <c r="O24" s="3">
        <v>0</v>
      </c>
      <c r="P24" s="3">
        <v>0</v>
      </c>
      <c r="Q24" s="3" t="s">
        <v>26</v>
      </c>
      <c r="R24" s="3">
        <v>701.25</v>
      </c>
    </row>
    <row r="25" spans="1:18" x14ac:dyDescent="0.3">
      <c r="A25" s="3" t="s">
        <v>48</v>
      </c>
      <c r="B25" s="3" t="s">
        <v>84</v>
      </c>
      <c r="C25" s="4">
        <v>44957</v>
      </c>
      <c r="D25" s="3" t="s">
        <v>77</v>
      </c>
      <c r="E25" s="3" t="s">
        <v>78</v>
      </c>
      <c r="F25" s="3" t="str">
        <f>VLOOKUP(G25,'[1]KSA Sales Update Sheet'!$D:$D,1,0)</f>
        <v>PT-000815</v>
      </c>
      <c r="G25" s="3" t="s">
        <v>82</v>
      </c>
      <c r="H25" s="3" t="s">
        <v>83</v>
      </c>
      <c r="I25" s="3" t="s">
        <v>185</v>
      </c>
      <c r="J25" s="3" t="s">
        <v>186</v>
      </c>
      <c r="K25" s="3" t="s">
        <v>25</v>
      </c>
      <c r="L25" s="3">
        <v>0</v>
      </c>
      <c r="M25" s="3">
        <v>0</v>
      </c>
      <c r="N25" s="3">
        <v>1</v>
      </c>
      <c r="O25" s="3">
        <v>275</v>
      </c>
      <c r="P25" s="3">
        <v>0</v>
      </c>
      <c r="Q25" s="3" t="s">
        <v>26</v>
      </c>
      <c r="R25" s="3">
        <v>-41.25</v>
      </c>
    </row>
    <row r="26" spans="1:18" x14ac:dyDescent="0.3">
      <c r="A26" s="3" t="s">
        <v>63</v>
      </c>
      <c r="B26" s="3" t="s">
        <v>67</v>
      </c>
      <c r="C26" s="4">
        <v>44947</v>
      </c>
      <c r="D26" s="3" t="s">
        <v>19</v>
      </c>
      <c r="E26" s="3" t="s">
        <v>20</v>
      </c>
      <c r="F26" s="3" t="str">
        <f>VLOOKUP(G26,'[1]KSA Sales Update Sheet'!$D:$D,1,0)</f>
        <v>PT-000363</v>
      </c>
      <c r="G26" s="3" t="s">
        <v>68</v>
      </c>
      <c r="H26" s="3" t="s">
        <v>69</v>
      </c>
      <c r="I26" s="3" t="s">
        <v>87</v>
      </c>
      <c r="J26" s="3" t="s">
        <v>88</v>
      </c>
      <c r="K26" s="3" t="s">
        <v>25</v>
      </c>
      <c r="L26" s="3">
        <v>6</v>
      </c>
      <c r="M26" s="3">
        <v>201</v>
      </c>
      <c r="N26" s="3">
        <v>0</v>
      </c>
      <c r="O26" s="3">
        <v>0</v>
      </c>
      <c r="P26" s="3">
        <v>0</v>
      </c>
      <c r="Q26" s="3" t="s">
        <v>26</v>
      </c>
      <c r="R26" s="3">
        <v>170.85</v>
      </c>
    </row>
    <row r="27" spans="1:18" x14ac:dyDescent="0.3">
      <c r="A27" s="3" t="s">
        <v>48</v>
      </c>
      <c r="B27" s="3" t="s">
        <v>70</v>
      </c>
      <c r="C27" s="4">
        <v>44957</v>
      </c>
      <c r="D27" s="3" t="s">
        <v>71</v>
      </c>
      <c r="E27" s="3" t="s">
        <v>72</v>
      </c>
      <c r="F27" s="3" t="str">
        <f>VLOOKUP(G27,'[1]KSA Sales Update Sheet'!$D:$D,1,0)</f>
        <v>PT-000380</v>
      </c>
      <c r="G27" s="3" t="s">
        <v>73</v>
      </c>
      <c r="H27" s="3" t="s">
        <v>74</v>
      </c>
      <c r="I27" s="3" t="s">
        <v>159</v>
      </c>
      <c r="J27" s="3" t="s">
        <v>160</v>
      </c>
      <c r="K27" s="3" t="s">
        <v>25</v>
      </c>
      <c r="L27" s="3">
        <v>20</v>
      </c>
      <c r="M27" s="3">
        <v>1320</v>
      </c>
      <c r="N27" s="3">
        <v>0</v>
      </c>
      <c r="O27" s="3">
        <v>0</v>
      </c>
      <c r="P27" s="3">
        <v>0</v>
      </c>
      <c r="Q27" s="3" t="s">
        <v>26</v>
      </c>
      <c r="R27" s="3">
        <v>1122</v>
      </c>
    </row>
    <row r="28" spans="1:18" x14ac:dyDescent="0.3">
      <c r="A28" s="3" t="s">
        <v>48</v>
      </c>
      <c r="B28" s="3" t="s">
        <v>75</v>
      </c>
      <c r="C28" s="4">
        <v>44957</v>
      </c>
      <c r="D28" s="3" t="s">
        <v>71</v>
      </c>
      <c r="E28" s="3" t="s">
        <v>72</v>
      </c>
      <c r="F28" s="3" t="str">
        <f>VLOOKUP(G28,'[1]KSA Sales Update Sheet'!$D:$D,1,0)</f>
        <v>PT-000380</v>
      </c>
      <c r="G28" s="3" t="s">
        <v>73</v>
      </c>
      <c r="H28" s="3" t="s">
        <v>74</v>
      </c>
      <c r="I28" s="3" t="s">
        <v>159</v>
      </c>
      <c r="J28" s="3" t="s">
        <v>160</v>
      </c>
      <c r="K28" s="3" t="s">
        <v>25</v>
      </c>
      <c r="L28" s="3">
        <v>0</v>
      </c>
      <c r="M28" s="3">
        <v>0</v>
      </c>
      <c r="N28" s="3">
        <v>8</v>
      </c>
      <c r="O28" s="3">
        <v>960</v>
      </c>
      <c r="P28" s="3">
        <v>0</v>
      </c>
      <c r="Q28" s="3" t="s">
        <v>26</v>
      </c>
      <c r="R28" s="3">
        <v>-144</v>
      </c>
    </row>
    <row r="29" spans="1:18" x14ac:dyDescent="0.3">
      <c r="A29" s="3" t="s">
        <v>27</v>
      </c>
      <c r="B29" s="3" t="s">
        <v>89</v>
      </c>
      <c r="C29" s="4">
        <v>44941</v>
      </c>
      <c r="D29" s="3" t="s">
        <v>50</v>
      </c>
      <c r="E29" s="3" t="s">
        <v>51</v>
      </c>
      <c r="F29" s="3" t="str">
        <f>VLOOKUP(G29,'[1]KSA Sales Update Sheet'!$D:$D,1,0)</f>
        <v>PT-000504</v>
      </c>
      <c r="G29" s="3" t="s">
        <v>90</v>
      </c>
      <c r="H29" s="3" t="s">
        <v>91</v>
      </c>
      <c r="I29" s="3" t="s">
        <v>159</v>
      </c>
      <c r="J29" s="3" t="s">
        <v>160</v>
      </c>
      <c r="K29" s="3" t="s">
        <v>25</v>
      </c>
      <c r="L29" s="3">
        <v>6</v>
      </c>
      <c r="M29" s="3">
        <v>468</v>
      </c>
      <c r="N29" s="3">
        <v>0</v>
      </c>
      <c r="O29" s="3">
        <v>0</v>
      </c>
      <c r="P29" s="3">
        <v>0</v>
      </c>
      <c r="Q29" s="3" t="s">
        <v>26</v>
      </c>
      <c r="R29" s="3">
        <v>397.8</v>
      </c>
    </row>
    <row r="30" spans="1:18" x14ac:dyDescent="0.3">
      <c r="A30" s="3" t="s">
        <v>48</v>
      </c>
      <c r="B30" s="3" t="s">
        <v>81</v>
      </c>
      <c r="C30" s="4">
        <v>44957</v>
      </c>
      <c r="D30" s="3" t="s">
        <v>77</v>
      </c>
      <c r="E30" s="3" t="s">
        <v>78</v>
      </c>
      <c r="F30" s="3" t="str">
        <f>VLOOKUP(G30,'[1]KSA Sales Update Sheet'!$D:$D,1,0)</f>
        <v>PT-000815</v>
      </c>
      <c r="G30" s="3" t="s">
        <v>82</v>
      </c>
      <c r="H30" s="3" t="s">
        <v>83</v>
      </c>
      <c r="I30" s="3" t="s">
        <v>189</v>
      </c>
      <c r="J30" s="3" t="s">
        <v>190</v>
      </c>
      <c r="K30" s="3" t="s">
        <v>25</v>
      </c>
      <c r="L30" s="3">
        <v>5</v>
      </c>
      <c r="M30" s="3">
        <v>855</v>
      </c>
      <c r="N30" s="3">
        <v>0</v>
      </c>
      <c r="O30" s="3">
        <v>0</v>
      </c>
      <c r="P30" s="3">
        <v>0</v>
      </c>
      <c r="Q30" s="3" t="s">
        <v>26</v>
      </c>
      <c r="R30" s="3">
        <v>726.75</v>
      </c>
    </row>
    <row r="31" spans="1:18" x14ac:dyDescent="0.3">
      <c r="A31" s="3" t="s">
        <v>48</v>
      </c>
      <c r="B31" s="3" t="s">
        <v>84</v>
      </c>
      <c r="C31" s="4">
        <v>44957</v>
      </c>
      <c r="D31" s="3" t="s">
        <v>77</v>
      </c>
      <c r="E31" s="3" t="s">
        <v>78</v>
      </c>
      <c r="F31" s="3" t="str">
        <f>VLOOKUP(G31,'[1]KSA Sales Update Sheet'!$D:$D,1,0)</f>
        <v>PT-000815</v>
      </c>
      <c r="G31" s="3" t="s">
        <v>82</v>
      </c>
      <c r="H31" s="3" t="s">
        <v>83</v>
      </c>
      <c r="I31" s="3" t="s">
        <v>189</v>
      </c>
      <c r="J31" s="3" t="s">
        <v>190</v>
      </c>
      <c r="K31" s="3" t="s">
        <v>25</v>
      </c>
      <c r="L31" s="3">
        <v>0</v>
      </c>
      <c r="M31" s="3">
        <v>0</v>
      </c>
      <c r="N31" s="3">
        <v>1</v>
      </c>
      <c r="O31" s="3">
        <v>285</v>
      </c>
      <c r="P31" s="3">
        <v>0</v>
      </c>
      <c r="Q31" s="3" t="s">
        <v>26</v>
      </c>
      <c r="R31" s="3">
        <v>-42.75</v>
      </c>
    </row>
    <row r="32" spans="1:18" x14ac:dyDescent="0.3">
      <c r="A32" s="3" t="s">
        <v>92</v>
      </c>
      <c r="B32" s="3" t="s">
        <v>93</v>
      </c>
      <c r="C32" s="4">
        <v>44957</v>
      </c>
      <c r="D32" s="3" t="s">
        <v>94</v>
      </c>
      <c r="E32" s="3" t="s">
        <v>95</v>
      </c>
      <c r="F32" s="3" t="str">
        <f>VLOOKUP(G32,'[1]KSA Sales Update Sheet'!$D:$D,1,0)</f>
        <v>PT-000818</v>
      </c>
      <c r="G32" s="3" t="s">
        <v>96</v>
      </c>
      <c r="H32" s="3" t="s">
        <v>97</v>
      </c>
      <c r="I32" s="3" t="s">
        <v>87</v>
      </c>
      <c r="J32" s="3" t="s">
        <v>88</v>
      </c>
      <c r="K32" s="3" t="s">
        <v>25</v>
      </c>
      <c r="L32" s="3">
        <v>6</v>
      </c>
      <c r="M32" s="3">
        <v>241.2</v>
      </c>
      <c r="N32" s="3">
        <v>0</v>
      </c>
      <c r="O32" s="3">
        <v>0</v>
      </c>
      <c r="P32" s="3">
        <v>0</v>
      </c>
      <c r="Q32" s="3" t="s">
        <v>26</v>
      </c>
      <c r="R32" s="3">
        <v>205.02</v>
      </c>
    </row>
    <row r="33" spans="1:18" x14ac:dyDescent="0.3">
      <c r="A33" s="3" t="s">
        <v>63</v>
      </c>
      <c r="B33" s="3" t="s">
        <v>67</v>
      </c>
      <c r="C33" s="4">
        <v>44947</v>
      </c>
      <c r="D33" s="3" t="s">
        <v>19</v>
      </c>
      <c r="E33" s="3" t="s">
        <v>20</v>
      </c>
      <c r="F33" s="3" t="str">
        <f>VLOOKUP(G33,'[1]KSA Sales Update Sheet'!$D:$D,1,0)</f>
        <v>PT-000363</v>
      </c>
      <c r="G33" s="3" t="s">
        <v>68</v>
      </c>
      <c r="H33" s="3" t="s">
        <v>69</v>
      </c>
      <c r="I33" s="3" t="s">
        <v>98</v>
      </c>
      <c r="J33" s="3" t="s">
        <v>99</v>
      </c>
      <c r="K33" s="3" t="s">
        <v>25</v>
      </c>
      <c r="L33" s="3">
        <v>3</v>
      </c>
      <c r="M33" s="3">
        <v>255</v>
      </c>
      <c r="N33" s="3">
        <v>0</v>
      </c>
      <c r="O33" s="3">
        <v>0</v>
      </c>
      <c r="P33" s="3">
        <v>0</v>
      </c>
      <c r="Q33" s="3" t="s">
        <v>26</v>
      </c>
      <c r="R33" s="3">
        <v>216.75</v>
      </c>
    </row>
    <row r="34" spans="1:18" x14ac:dyDescent="0.3">
      <c r="A34" s="3" t="s">
        <v>27</v>
      </c>
      <c r="B34" s="3" t="s">
        <v>89</v>
      </c>
      <c r="C34" s="4">
        <v>44941</v>
      </c>
      <c r="D34" s="3" t="s">
        <v>50</v>
      </c>
      <c r="E34" s="3" t="s">
        <v>51</v>
      </c>
      <c r="F34" s="3" t="str">
        <f>VLOOKUP(G34,'[1]KSA Sales Update Sheet'!$D:$D,1,0)</f>
        <v>PT-000504</v>
      </c>
      <c r="G34" s="3" t="s">
        <v>90</v>
      </c>
      <c r="H34" s="3" t="s">
        <v>91</v>
      </c>
      <c r="I34" s="3" t="s">
        <v>87</v>
      </c>
      <c r="J34" s="3" t="s">
        <v>88</v>
      </c>
      <c r="K34" s="3" t="s">
        <v>25</v>
      </c>
      <c r="L34" s="3">
        <v>12</v>
      </c>
      <c r="M34" s="3">
        <v>522.6</v>
      </c>
      <c r="N34" s="3">
        <v>0</v>
      </c>
      <c r="O34" s="3">
        <v>0</v>
      </c>
      <c r="P34" s="3">
        <v>0</v>
      </c>
      <c r="Q34" s="3" t="s">
        <v>26</v>
      </c>
      <c r="R34" s="3">
        <v>444.21</v>
      </c>
    </row>
    <row r="35" spans="1:18" x14ac:dyDescent="0.3">
      <c r="A35" s="3" t="s">
        <v>27</v>
      </c>
      <c r="B35" s="3" t="s">
        <v>100</v>
      </c>
      <c r="C35" s="4">
        <v>44940</v>
      </c>
      <c r="D35" s="3" t="s">
        <v>50</v>
      </c>
      <c r="E35" s="3" t="s">
        <v>51</v>
      </c>
      <c r="F35" s="3" t="str">
        <f>VLOOKUP(G35,'[1]KSA Sales Update Sheet'!$D:$D,1,0)</f>
        <v>PT-000756</v>
      </c>
      <c r="G35" s="3" t="s">
        <v>101</v>
      </c>
      <c r="H35" s="3" t="s">
        <v>102</v>
      </c>
      <c r="I35" s="3" t="s">
        <v>98</v>
      </c>
      <c r="J35" s="3" t="s">
        <v>99</v>
      </c>
      <c r="K35" s="3" t="s">
        <v>25</v>
      </c>
      <c r="L35" s="3">
        <v>10</v>
      </c>
      <c r="M35" s="3">
        <v>1020</v>
      </c>
      <c r="N35" s="3">
        <v>0</v>
      </c>
      <c r="O35" s="3">
        <v>0</v>
      </c>
      <c r="P35" s="3">
        <v>0</v>
      </c>
      <c r="Q35" s="3" t="s">
        <v>26</v>
      </c>
      <c r="R35" s="3">
        <v>867</v>
      </c>
    </row>
    <row r="36" spans="1:18" x14ac:dyDescent="0.3">
      <c r="A36" s="3" t="s">
        <v>48</v>
      </c>
      <c r="B36" s="3" t="s">
        <v>76</v>
      </c>
      <c r="C36" s="4">
        <v>44957</v>
      </c>
      <c r="D36" s="3" t="s">
        <v>77</v>
      </c>
      <c r="E36" s="3" t="s">
        <v>78</v>
      </c>
      <c r="F36" s="3" t="str">
        <f>VLOOKUP(G36,'[1]KSA Sales Update Sheet'!$D:$D,1,0)</f>
        <v>PT-000806</v>
      </c>
      <c r="G36" s="3" t="s">
        <v>79</v>
      </c>
      <c r="H36" s="3" t="s">
        <v>80</v>
      </c>
      <c r="I36" s="3" t="s">
        <v>98</v>
      </c>
      <c r="J36" s="3" t="s">
        <v>99</v>
      </c>
      <c r="K36" s="3" t="s">
        <v>25</v>
      </c>
      <c r="L36" s="3">
        <v>6</v>
      </c>
      <c r="M36" s="3">
        <v>663</v>
      </c>
      <c r="N36" s="3">
        <v>0</v>
      </c>
      <c r="O36" s="3">
        <v>0</v>
      </c>
      <c r="P36" s="3">
        <v>0</v>
      </c>
      <c r="Q36" s="3" t="s">
        <v>26</v>
      </c>
      <c r="R36" s="3">
        <v>563.54999999999995</v>
      </c>
    </row>
    <row r="37" spans="1:18" x14ac:dyDescent="0.3">
      <c r="A37" s="3" t="s">
        <v>48</v>
      </c>
      <c r="B37" s="3" t="s">
        <v>81</v>
      </c>
      <c r="C37" s="4">
        <v>44957</v>
      </c>
      <c r="D37" s="3" t="s">
        <v>77</v>
      </c>
      <c r="E37" s="3" t="s">
        <v>78</v>
      </c>
      <c r="F37" s="3" t="str">
        <f>VLOOKUP(G37,'[1]KSA Sales Update Sheet'!$D:$D,1,0)</f>
        <v>PT-000815</v>
      </c>
      <c r="G37" s="3" t="s">
        <v>82</v>
      </c>
      <c r="H37" s="3" t="s">
        <v>83</v>
      </c>
      <c r="I37" s="3" t="s">
        <v>173</v>
      </c>
      <c r="J37" s="3" t="s">
        <v>174</v>
      </c>
      <c r="K37" s="3" t="s">
        <v>25</v>
      </c>
      <c r="L37" s="3">
        <v>5</v>
      </c>
      <c r="M37" s="3">
        <v>195</v>
      </c>
      <c r="N37" s="3">
        <v>0</v>
      </c>
      <c r="O37" s="3">
        <v>0</v>
      </c>
      <c r="P37" s="3">
        <v>0</v>
      </c>
      <c r="Q37" s="3" t="s">
        <v>26</v>
      </c>
      <c r="R37" s="3">
        <v>165.75</v>
      </c>
    </row>
    <row r="38" spans="1:18" x14ac:dyDescent="0.3">
      <c r="A38" s="3" t="s">
        <v>48</v>
      </c>
      <c r="B38" s="3" t="s">
        <v>84</v>
      </c>
      <c r="C38" s="4">
        <v>44957</v>
      </c>
      <c r="D38" s="3" t="s">
        <v>77</v>
      </c>
      <c r="E38" s="3" t="s">
        <v>78</v>
      </c>
      <c r="F38" s="3" t="str">
        <f>VLOOKUP(G38,'[1]KSA Sales Update Sheet'!$D:$D,1,0)</f>
        <v>PT-000815</v>
      </c>
      <c r="G38" s="3" t="s">
        <v>82</v>
      </c>
      <c r="H38" s="3" t="s">
        <v>83</v>
      </c>
      <c r="I38" s="3" t="s">
        <v>173</v>
      </c>
      <c r="J38" s="3" t="s">
        <v>174</v>
      </c>
      <c r="K38" s="3" t="s">
        <v>25</v>
      </c>
      <c r="L38" s="3">
        <v>0</v>
      </c>
      <c r="M38" s="3">
        <v>0</v>
      </c>
      <c r="N38" s="3">
        <v>1</v>
      </c>
      <c r="O38" s="3">
        <v>65</v>
      </c>
      <c r="P38" s="3">
        <v>0</v>
      </c>
      <c r="Q38" s="3" t="s">
        <v>26</v>
      </c>
      <c r="R38" s="3">
        <v>-9.75</v>
      </c>
    </row>
    <row r="39" spans="1:18" x14ac:dyDescent="0.3">
      <c r="A39" s="3" t="s">
        <v>48</v>
      </c>
      <c r="B39" s="3" t="s">
        <v>76</v>
      </c>
      <c r="C39" s="4">
        <v>44957</v>
      </c>
      <c r="D39" s="3" t="s">
        <v>77</v>
      </c>
      <c r="E39" s="3" t="s">
        <v>78</v>
      </c>
      <c r="F39" s="3" t="str">
        <f>VLOOKUP(G39,'[1]KSA Sales Update Sheet'!$D:$D,1,0)</f>
        <v>PT-000806</v>
      </c>
      <c r="G39" s="3" t="s">
        <v>79</v>
      </c>
      <c r="H39" s="3" t="s">
        <v>80</v>
      </c>
      <c r="I39" s="3" t="s">
        <v>103</v>
      </c>
      <c r="J39" s="3" t="s">
        <v>104</v>
      </c>
      <c r="K39" s="3" t="s">
        <v>25</v>
      </c>
      <c r="L39" s="3">
        <v>9</v>
      </c>
      <c r="M39" s="3">
        <v>497.25</v>
      </c>
      <c r="N39" s="3">
        <v>0</v>
      </c>
      <c r="O39" s="3">
        <v>0</v>
      </c>
      <c r="P39" s="3">
        <v>0</v>
      </c>
      <c r="Q39" s="3" t="s">
        <v>26</v>
      </c>
      <c r="R39" s="3">
        <v>422.66</v>
      </c>
    </row>
    <row r="40" spans="1:18" x14ac:dyDescent="0.3">
      <c r="A40" s="3" t="s">
        <v>34</v>
      </c>
      <c r="B40" s="3" t="s">
        <v>105</v>
      </c>
      <c r="C40" s="4">
        <v>44957</v>
      </c>
      <c r="D40" s="3" t="s">
        <v>36</v>
      </c>
      <c r="E40" s="3" t="s">
        <v>37</v>
      </c>
      <c r="F40" s="3" t="str">
        <f>VLOOKUP(G40,'[1]KSA Sales Update Sheet'!$D:$D,1,0)</f>
        <v>PT-000823</v>
      </c>
      <c r="G40" s="3" t="s">
        <v>38</v>
      </c>
      <c r="H40" s="3" t="s">
        <v>39</v>
      </c>
      <c r="I40" s="3" t="s">
        <v>103</v>
      </c>
      <c r="J40" s="3" t="s">
        <v>104</v>
      </c>
      <c r="K40" s="3" t="s">
        <v>25</v>
      </c>
      <c r="L40" s="3">
        <v>100</v>
      </c>
      <c r="M40" s="3">
        <v>5100</v>
      </c>
      <c r="N40" s="3">
        <v>0</v>
      </c>
      <c r="O40" s="3">
        <v>0</v>
      </c>
      <c r="P40" s="3">
        <v>0</v>
      </c>
      <c r="Q40" s="3" t="s">
        <v>26</v>
      </c>
      <c r="R40" s="3">
        <v>4335</v>
      </c>
    </row>
    <row r="41" spans="1:18" x14ac:dyDescent="0.3">
      <c r="A41" s="3" t="s">
        <v>34</v>
      </c>
      <c r="B41" s="3" t="s">
        <v>106</v>
      </c>
      <c r="C41" s="4">
        <v>44957</v>
      </c>
      <c r="D41" s="3" t="s">
        <v>36</v>
      </c>
      <c r="E41" s="3" t="s">
        <v>37</v>
      </c>
      <c r="F41" s="3" t="str">
        <f>VLOOKUP(G41,'[1]KSA Sales Update Sheet'!$D:$D,1,0)</f>
        <v>PT-000823</v>
      </c>
      <c r="G41" s="3" t="s">
        <v>38</v>
      </c>
      <c r="H41" s="3" t="s">
        <v>39</v>
      </c>
      <c r="I41" s="3" t="s">
        <v>103</v>
      </c>
      <c r="J41" s="3" t="s">
        <v>104</v>
      </c>
      <c r="K41" s="3" t="s">
        <v>25</v>
      </c>
      <c r="L41" s="3">
        <v>0</v>
      </c>
      <c r="M41" s="3">
        <v>0</v>
      </c>
      <c r="N41" s="3">
        <v>20</v>
      </c>
      <c r="O41" s="3">
        <v>1700</v>
      </c>
      <c r="P41" s="3">
        <v>0</v>
      </c>
      <c r="Q41" s="3" t="s">
        <v>26</v>
      </c>
      <c r="R41" s="3">
        <v>-255</v>
      </c>
    </row>
    <row r="42" spans="1:18" x14ac:dyDescent="0.3">
      <c r="A42" s="3" t="s">
        <v>27</v>
      </c>
      <c r="B42" s="3" t="s">
        <v>107</v>
      </c>
      <c r="C42" s="4">
        <v>44957</v>
      </c>
      <c r="D42" s="3" t="s">
        <v>29</v>
      </c>
      <c r="E42" s="3" t="s">
        <v>30</v>
      </c>
      <c r="F42" s="3" t="str">
        <f>VLOOKUP(G42,'[1]KSA Sales Update Sheet'!$D:$D,1,0)</f>
        <v>PT-001018</v>
      </c>
      <c r="G42" s="3" t="s">
        <v>55</v>
      </c>
      <c r="H42" s="3" t="s">
        <v>56</v>
      </c>
      <c r="I42" s="3" t="s">
        <v>103</v>
      </c>
      <c r="J42" s="3" t="s">
        <v>104</v>
      </c>
      <c r="K42" s="3" t="s">
        <v>25</v>
      </c>
      <c r="L42" s="3">
        <v>6</v>
      </c>
      <c r="M42" s="3">
        <v>382.5</v>
      </c>
      <c r="N42" s="3">
        <v>0</v>
      </c>
      <c r="O42" s="3">
        <v>0</v>
      </c>
      <c r="P42" s="3">
        <v>0</v>
      </c>
      <c r="Q42" s="3" t="s">
        <v>26</v>
      </c>
      <c r="R42" s="3">
        <v>325.12</v>
      </c>
    </row>
    <row r="43" spans="1:18" x14ac:dyDescent="0.3">
      <c r="A43" s="3" t="s">
        <v>27</v>
      </c>
      <c r="B43" s="3" t="s">
        <v>108</v>
      </c>
      <c r="C43" s="4">
        <v>44957</v>
      </c>
      <c r="D43" s="3" t="s">
        <v>29</v>
      </c>
      <c r="E43" s="3" t="s">
        <v>30</v>
      </c>
      <c r="F43" s="3" t="str">
        <f>VLOOKUP(G43,'[1]KSA Sales Update Sheet'!$D:$D,1,0)</f>
        <v>PT-001018</v>
      </c>
      <c r="G43" s="3" t="s">
        <v>55</v>
      </c>
      <c r="H43" s="3" t="s">
        <v>56</v>
      </c>
      <c r="I43" s="3" t="s">
        <v>103</v>
      </c>
      <c r="J43" s="3" t="s">
        <v>104</v>
      </c>
      <c r="K43" s="3" t="s">
        <v>25</v>
      </c>
      <c r="L43" s="3">
        <v>0</v>
      </c>
      <c r="M43" s="3">
        <v>0</v>
      </c>
      <c r="N43" s="3">
        <v>1</v>
      </c>
      <c r="O43" s="3">
        <v>85</v>
      </c>
      <c r="P43" s="3">
        <v>0</v>
      </c>
      <c r="Q43" s="3" t="s">
        <v>26</v>
      </c>
      <c r="R43" s="3">
        <v>-12.75</v>
      </c>
    </row>
    <row r="44" spans="1:18" x14ac:dyDescent="0.3">
      <c r="A44" s="3" t="s">
        <v>17</v>
      </c>
      <c r="B44" s="3" t="s">
        <v>58</v>
      </c>
      <c r="C44" s="4">
        <v>44957</v>
      </c>
      <c r="D44" s="3" t="s">
        <v>19</v>
      </c>
      <c r="E44" s="3" t="s">
        <v>20</v>
      </c>
      <c r="F44" s="3" t="str">
        <f>VLOOKUP(G44,'[1]KSA Sales Update Sheet'!$D:$D,1,0)</f>
        <v>PT-000161</v>
      </c>
      <c r="G44" s="3" t="s">
        <v>59</v>
      </c>
      <c r="H44" s="3" t="s">
        <v>60</v>
      </c>
      <c r="I44" s="3" t="s">
        <v>167</v>
      </c>
      <c r="J44" s="3" t="s">
        <v>168</v>
      </c>
      <c r="K44" s="3" t="s">
        <v>25</v>
      </c>
      <c r="L44" s="3">
        <v>-28</v>
      </c>
      <c r="M44" s="3">
        <v>-2156</v>
      </c>
      <c r="N44" s="3">
        <v>-20</v>
      </c>
      <c r="O44" s="3">
        <v>-1540</v>
      </c>
      <c r="P44" s="3">
        <v>0</v>
      </c>
      <c r="Q44" s="3" t="s">
        <v>26</v>
      </c>
      <c r="R44" s="3">
        <v>-1601.6</v>
      </c>
    </row>
    <row r="45" spans="1:18" x14ac:dyDescent="0.3">
      <c r="A45" s="3" t="s">
        <v>63</v>
      </c>
      <c r="B45" s="3" t="s">
        <v>64</v>
      </c>
      <c r="C45" s="4">
        <v>44948</v>
      </c>
      <c r="D45" s="3" t="s">
        <v>19</v>
      </c>
      <c r="E45" s="3" t="s">
        <v>20</v>
      </c>
      <c r="F45" s="3" t="str">
        <f>VLOOKUP(G45,'[1]KSA Sales Update Sheet'!$D:$D,1,0)</f>
        <v>PT-000161</v>
      </c>
      <c r="G45" s="3" t="s">
        <v>59</v>
      </c>
      <c r="H45" s="3" t="s">
        <v>60</v>
      </c>
      <c r="I45" s="3" t="s">
        <v>167</v>
      </c>
      <c r="J45" s="3" t="s">
        <v>168</v>
      </c>
      <c r="K45" s="3" t="s">
        <v>25</v>
      </c>
      <c r="L45" s="3">
        <v>28</v>
      </c>
      <c r="M45" s="3">
        <v>862.4</v>
      </c>
      <c r="N45" s="3">
        <v>20</v>
      </c>
      <c r="O45" s="3">
        <v>616</v>
      </c>
      <c r="P45" s="3">
        <v>0</v>
      </c>
      <c r="Q45" s="3" t="s">
        <v>26</v>
      </c>
      <c r="R45" s="3">
        <v>640.64</v>
      </c>
    </row>
    <row r="46" spans="1:18" x14ac:dyDescent="0.3">
      <c r="A46" s="3" t="s">
        <v>63</v>
      </c>
      <c r="B46" s="3" t="s">
        <v>65</v>
      </c>
      <c r="C46" s="4">
        <v>44956</v>
      </c>
      <c r="D46" s="3" t="s">
        <v>19</v>
      </c>
      <c r="E46" s="3" t="s">
        <v>20</v>
      </c>
      <c r="F46" s="3" t="str">
        <f>VLOOKUP(G46,'[1]KSA Sales Update Sheet'!$D:$D,1,0)</f>
        <v>PT-000161</v>
      </c>
      <c r="G46" s="3" t="s">
        <v>59</v>
      </c>
      <c r="H46" s="3" t="s">
        <v>60</v>
      </c>
      <c r="I46" s="3" t="s">
        <v>167</v>
      </c>
      <c r="J46" s="3" t="s">
        <v>168</v>
      </c>
      <c r="K46" s="3" t="s">
        <v>25</v>
      </c>
      <c r="L46" s="3">
        <v>28</v>
      </c>
      <c r="M46" s="3">
        <v>2156</v>
      </c>
      <c r="N46" s="3">
        <v>20</v>
      </c>
      <c r="O46" s="3">
        <v>1540</v>
      </c>
      <c r="P46" s="3">
        <v>0</v>
      </c>
      <c r="Q46" s="3" t="s">
        <v>26</v>
      </c>
      <c r="R46" s="3">
        <v>1601.6</v>
      </c>
    </row>
    <row r="47" spans="1:18" x14ac:dyDescent="0.3">
      <c r="A47" s="3" t="s">
        <v>63</v>
      </c>
      <c r="B47" s="3" t="s">
        <v>66</v>
      </c>
      <c r="C47" s="4">
        <v>44957</v>
      </c>
      <c r="D47" s="3" t="s">
        <v>19</v>
      </c>
      <c r="E47" s="3" t="s">
        <v>20</v>
      </c>
      <c r="F47" s="3" t="str">
        <f>VLOOKUP(G47,'[1]KSA Sales Update Sheet'!$D:$D,1,0)</f>
        <v>PT-000161</v>
      </c>
      <c r="G47" s="3" t="s">
        <v>59</v>
      </c>
      <c r="H47" s="3" t="s">
        <v>60</v>
      </c>
      <c r="I47" s="3" t="s">
        <v>167</v>
      </c>
      <c r="J47" s="3" t="s">
        <v>168</v>
      </c>
      <c r="K47" s="3" t="s">
        <v>25</v>
      </c>
      <c r="L47" s="3">
        <v>28</v>
      </c>
      <c r="M47" s="3">
        <v>862.4</v>
      </c>
      <c r="N47" s="3">
        <v>20</v>
      </c>
      <c r="O47" s="3">
        <v>616</v>
      </c>
      <c r="P47" s="3">
        <v>0</v>
      </c>
      <c r="Q47" s="3" t="s">
        <v>26</v>
      </c>
      <c r="R47" s="3">
        <v>640.64</v>
      </c>
    </row>
    <row r="48" spans="1:18" x14ac:dyDescent="0.3">
      <c r="A48" s="3" t="s">
        <v>17</v>
      </c>
      <c r="B48" s="3" t="s">
        <v>18</v>
      </c>
      <c r="C48" s="4">
        <v>44944</v>
      </c>
      <c r="D48" s="3" t="s">
        <v>19</v>
      </c>
      <c r="E48" s="3" t="s">
        <v>20</v>
      </c>
      <c r="F48" s="3" t="str">
        <f>VLOOKUP(G48,'[1]KSA Sales Update Sheet'!$D:$D,1,0)</f>
        <v>PT-000212</v>
      </c>
      <c r="G48" s="3" t="s">
        <v>21</v>
      </c>
      <c r="H48" s="3" t="s">
        <v>22</v>
      </c>
      <c r="I48" s="3" t="s">
        <v>109</v>
      </c>
      <c r="J48" s="3" t="s">
        <v>110</v>
      </c>
      <c r="K48" s="3" t="s">
        <v>25</v>
      </c>
      <c r="L48" s="3">
        <v>-48</v>
      </c>
      <c r="M48" s="3">
        <v>-3168</v>
      </c>
      <c r="N48" s="3">
        <v>0</v>
      </c>
      <c r="O48" s="3">
        <v>0</v>
      </c>
      <c r="P48" s="3">
        <v>0</v>
      </c>
      <c r="Q48" s="3" t="s">
        <v>26</v>
      </c>
      <c r="R48" s="3">
        <v>-2692.8</v>
      </c>
    </row>
    <row r="49" spans="1:18" x14ac:dyDescent="0.3">
      <c r="A49" s="3" t="s">
        <v>63</v>
      </c>
      <c r="B49" s="3" t="s">
        <v>67</v>
      </c>
      <c r="C49" s="4">
        <v>44947</v>
      </c>
      <c r="D49" s="3" t="s">
        <v>19</v>
      </c>
      <c r="E49" s="3" t="s">
        <v>20</v>
      </c>
      <c r="F49" s="3" t="str">
        <f>VLOOKUP(G49,'[1]KSA Sales Update Sheet'!$D:$D,1,0)</f>
        <v>PT-000363</v>
      </c>
      <c r="G49" s="3" t="s">
        <v>68</v>
      </c>
      <c r="H49" s="3" t="s">
        <v>69</v>
      </c>
      <c r="I49" s="3" t="s">
        <v>109</v>
      </c>
      <c r="J49" s="3" t="s">
        <v>110</v>
      </c>
      <c r="K49" s="3" t="s">
        <v>25</v>
      </c>
      <c r="L49" s="3">
        <v>6</v>
      </c>
      <c r="M49" s="3">
        <v>396</v>
      </c>
      <c r="N49" s="3">
        <v>0</v>
      </c>
      <c r="O49" s="3">
        <v>0</v>
      </c>
      <c r="P49" s="3">
        <v>0</v>
      </c>
      <c r="Q49" s="3" t="s">
        <v>26</v>
      </c>
      <c r="R49" s="3">
        <v>336.6</v>
      </c>
    </row>
    <row r="50" spans="1:18" x14ac:dyDescent="0.3">
      <c r="A50" s="3" t="s">
        <v>48</v>
      </c>
      <c r="B50" s="3" t="s">
        <v>70</v>
      </c>
      <c r="C50" s="4">
        <v>44957</v>
      </c>
      <c r="D50" s="3" t="s">
        <v>71</v>
      </c>
      <c r="E50" s="3" t="s">
        <v>72</v>
      </c>
      <c r="F50" s="3" t="str">
        <f>VLOOKUP(G50,'[1]KSA Sales Update Sheet'!$D:$D,1,0)</f>
        <v>PT-000380</v>
      </c>
      <c r="G50" s="3" t="s">
        <v>73</v>
      </c>
      <c r="H50" s="3" t="s">
        <v>74</v>
      </c>
      <c r="I50" s="3" t="s">
        <v>191</v>
      </c>
      <c r="J50" s="3" t="s">
        <v>192</v>
      </c>
      <c r="K50" s="3" t="s">
        <v>25</v>
      </c>
      <c r="L50" s="3">
        <v>20</v>
      </c>
      <c r="M50" s="3">
        <v>5115</v>
      </c>
      <c r="N50" s="3">
        <v>0</v>
      </c>
      <c r="O50" s="3">
        <v>0</v>
      </c>
      <c r="P50" s="3">
        <v>0</v>
      </c>
      <c r="Q50" s="3" t="s">
        <v>26</v>
      </c>
      <c r="R50" s="3">
        <v>4347.7700000000004</v>
      </c>
    </row>
    <row r="51" spans="1:18" x14ac:dyDescent="0.3">
      <c r="A51" s="3" t="s">
        <v>48</v>
      </c>
      <c r="B51" s="3" t="s">
        <v>75</v>
      </c>
      <c r="C51" s="4">
        <v>44957</v>
      </c>
      <c r="D51" s="3" t="s">
        <v>71</v>
      </c>
      <c r="E51" s="3" t="s">
        <v>72</v>
      </c>
      <c r="F51" s="3" t="str">
        <f>VLOOKUP(G51,'[1]KSA Sales Update Sheet'!$D:$D,1,0)</f>
        <v>PT-000380</v>
      </c>
      <c r="G51" s="3" t="s">
        <v>73</v>
      </c>
      <c r="H51" s="3" t="s">
        <v>74</v>
      </c>
      <c r="I51" s="3" t="s">
        <v>191</v>
      </c>
      <c r="J51" s="3" t="s">
        <v>192</v>
      </c>
      <c r="K51" s="3" t="s">
        <v>25</v>
      </c>
      <c r="L51" s="3">
        <v>0</v>
      </c>
      <c r="M51" s="3">
        <v>0</v>
      </c>
      <c r="N51" s="3">
        <v>4</v>
      </c>
      <c r="O51" s="3">
        <v>1860</v>
      </c>
      <c r="P51" s="3">
        <v>0</v>
      </c>
      <c r="Q51" s="3" t="s">
        <v>26</v>
      </c>
      <c r="R51" s="3">
        <v>-279</v>
      </c>
    </row>
    <row r="52" spans="1:18" x14ac:dyDescent="0.3">
      <c r="A52" s="3" t="s">
        <v>48</v>
      </c>
      <c r="B52" s="3" t="s">
        <v>81</v>
      </c>
      <c r="C52" s="4">
        <v>44957</v>
      </c>
      <c r="D52" s="3" t="s">
        <v>77</v>
      </c>
      <c r="E52" s="3" t="s">
        <v>78</v>
      </c>
      <c r="F52" s="3" t="str">
        <f>VLOOKUP(G52,'[1]KSA Sales Update Sheet'!$D:$D,1,0)</f>
        <v>PT-000815</v>
      </c>
      <c r="G52" s="3" t="s">
        <v>82</v>
      </c>
      <c r="H52" s="3" t="s">
        <v>83</v>
      </c>
      <c r="I52" s="3" t="s">
        <v>159</v>
      </c>
      <c r="J52" s="3" t="s">
        <v>160</v>
      </c>
      <c r="K52" s="3" t="s">
        <v>25</v>
      </c>
      <c r="L52" s="3">
        <v>5</v>
      </c>
      <c r="M52" s="3">
        <v>360</v>
      </c>
      <c r="N52" s="3">
        <v>0</v>
      </c>
      <c r="O52" s="3">
        <v>0</v>
      </c>
      <c r="P52" s="3">
        <v>0</v>
      </c>
      <c r="Q52" s="3" t="s">
        <v>26</v>
      </c>
      <c r="R52" s="3">
        <v>306</v>
      </c>
    </row>
    <row r="53" spans="1:18" x14ac:dyDescent="0.3">
      <c r="A53" s="3" t="s">
        <v>48</v>
      </c>
      <c r="B53" s="3" t="s">
        <v>84</v>
      </c>
      <c r="C53" s="4">
        <v>44957</v>
      </c>
      <c r="D53" s="3" t="s">
        <v>77</v>
      </c>
      <c r="E53" s="3" t="s">
        <v>78</v>
      </c>
      <c r="F53" s="3" t="str">
        <f>VLOOKUP(G53,'[1]KSA Sales Update Sheet'!$D:$D,1,0)</f>
        <v>PT-000815</v>
      </c>
      <c r="G53" s="3" t="s">
        <v>82</v>
      </c>
      <c r="H53" s="3" t="s">
        <v>83</v>
      </c>
      <c r="I53" s="3" t="s">
        <v>159</v>
      </c>
      <c r="J53" s="3" t="s">
        <v>160</v>
      </c>
      <c r="K53" s="3" t="s">
        <v>25</v>
      </c>
      <c r="L53" s="3">
        <v>0</v>
      </c>
      <c r="M53" s="3">
        <v>0</v>
      </c>
      <c r="N53" s="3">
        <v>1</v>
      </c>
      <c r="O53" s="3">
        <v>120</v>
      </c>
      <c r="P53" s="3">
        <v>0</v>
      </c>
      <c r="Q53" s="3" t="s">
        <v>26</v>
      </c>
      <c r="R53" s="3">
        <v>-18</v>
      </c>
    </row>
    <row r="54" spans="1:18" x14ac:dyDescent="0.3">
      <c r="A54" s="3" t="s">
        <v>17</v>
      </c>
      <c r="B54" s="3" t="s">
        <v>58</v>
      </c>
      <c r="C54" s="4">
        <v>44957</v>
      </c>
      <c r="D54" s="3" t="s">
        <v>19</v>
      </c>
      <c r="E54" s="3" t="s">
        <v>20</v>
      </c>
      <c r="F54" s="3" t="str">
        <f>VLOOKUP(G54,'[1]KSA Sales Update Sheet'!$D:$D,1,0)</f>
        <v>PT-000161</v>
      </c>
      <c r="G54" s="3" t="s">
        <v>59</v>
      </c>
      <c r="H54" s="3" t="s">
        <v>60</v>
      </c>
      <c r="I54" s="3" t="s">
        <v>175</v>
      </c>
      <c r="J54" s="3" t="s">
        <v>176</v>
      </c>
      <c r="K54" s="3" t="s">
        <v>25</v>
      </c>
      <c r="L54" s="3">
        <v>-30</v>
      </c>
      <c r="M54" s="3">
        <v>-5400</v>
      </c>
      <c r="N54" s="3">
        <v>-18</v>
      </c>
      <c r="O54" s="3">
        <v>-3240</v>
      </c>
      <c r="P54" s="3">
        <v>0</v>
      </c>
      <c r="Q54" s="3" t="s">
        <v>26</v>
      </c>
      <c r="R54" s="3">
        <v>-4104</v>
      </c>
    </row>
    <row r="55" spans="1:18" x14ac:dyDescent="0.3">
      <c r="A55" s="3" t="s">
        <v>63</v>
      </c>
      <c r="B55" s="3" t="s">
        <v>64</v>
      </c>
      <c r="C55" s="4">
        <v>44948</v>
      </c>
      <c r="D55" s="3" t="s">
        <v>19</v>
      </c>
      <c r="E55" s="3" t="s">
        <v>20</v>
      </c>
      <c r="F55" s="3" t="str">
        <f>VLOOKUP(G55,'[1]KSA Sales Update Sheet'!$D:$D,1,0)</f>
        <v>PT-000161</v>
      </c>
      <c r="G55" s="3" t="s">
        <v>59</v>
      </c>
      <c r="H55" s="3" t="s">
        <v>60</v>
      </c>
      <c r="I55" s="3" t="s">
        <v>175</v>
      </c>
      <c r="J55" s="3" t="s">
        <v>176</v>
      </c>
      <c r="K55" s="3" t="s">
        <v>25</v>
      </c>
      <c r="L55" s="3">
        <v>30</v>
      </c>
      <c r="M55" s="3">
        <v>2160</v>
      </c>
      <c r="N55" s="3">
        <v>18</v>
      </c>
      <c r="O55" s="3">
        <v>1296</v>
      </c>
      <c r="P55" s="3">
        <v>0</v>
      </c>
      <c r="Q55" s="3" t="s">
        <v>26</v>
      </c>
      <c r="R55" s="3">
        <v>1641.6</v>
      </c>
    </row>
    <row r="56" spans="1:18" x14ac:dyDescent="0.3">
      <c r="A56" s="3" t="s">
        <v>63</v>
      </c>
      <c r="B56" s="3" t="s">
        <v>65</v>
      </c>
      <c r="C56" s="4">
        <v>44956</v>
      </c>
      <c r="D56" s="3" t="s">
        <v>19</v>
      </c>
      <c r="E56" s="3" t="s">
        <v>20</v>
      </c>
      <c r="F56" s="3" t="str">
        <f>VLOOKUP(G56,'[1]KSA Sales Update Sheet'!$D:$D,1,0)</f>
        <v>PT-000161</v>
      </c>
      <c r="G56" s="3" t="s">
        <v>59</v>
      </c>
      <c r="H56" s="3" t="s">
        <v>60</v>
      </c>
      <c r="I56" s="3" t="s">
        <v>175</v>
      </c>
      <c r="J56" s="3" t="s">
        <v>176</v>
      </c>
      <c r="K56" s="3" t="s">
        <v>25</v>
      </c>
      <c r="L56" s="3">
        <v>30</v>
      </c>
      <c r="M56" s="3">
        <v>5400</v>
      </c>
      <c r="N56" s="3">
        <v>18</v>
      </c>
      <c r="O56" s="3">
        <v>3240</v>
      </c>
      <c r="P56" s="3">
        <v>0</v>
      </c>
      <c r="Q56" s="3" t="s">
        <v>26</v>
      </c>
      <c r="R56" s="3">
        <v>4104</v>
      </c>
    </row>
    <row r="57" spans="1:18" x14ac:dyDescent="0.3">
      <c r="A57" s="3" t="s">
        <v>63</v>
      </c>
      <c r="B57" s="3" t="s">
        <v>66</v>
      </c>
      <c r="C57" s="4">
        <v>44957</v>
      </c>
      <c r="D57" s="3" t="s">
        <v>19</v>
      </c>
      <c r="E57" s="3" t="s">
        <v>20</v>
      </c>
      <c r="F57" s="3" t="str">
        <f>VLOOKUP(G57,'[1]KSA Sales Update Sheet'!$D:$D,1,0)</f>
        <v>PT-000161</v>
      </c>
      <c r="G57" s="3" t="s">
        <v>59</v>
      </c>
      <c r="H57" s="3" t="s">
        <v>60</v>
      </c>
      <c r="I57" s="3" t="s">
        <v>175</v>
      </c>
      <c r="J57" s="3" t="s">
        <v>176</v>
      </c>
      <c r="K57" s="3" t="s">
        <v>25</v>
      </c>
      <c r="L57" s="3">
        <v>25</v>
      </c>
      <c r="M57" s="3">
        <v>1800</v>
      </c>
      <c r="N57" s="3">
        <v>18</v>
      </c>
      <c r="O57" s="3">
        <v>1296</v>
      </c>
      <c r="P57" s="3">
        <v>0</v>
      </c>
      <c r="Q57" s="3" t="s">
        <v>26</v>
      </c>
      <c r="R57" s="3">
        <v>1335.6</v>
      </c>
    </row>
    <row r="58" spans="1:18" x14ac:dyDescent="0.3">
      <c r="A58" s="3" t="s">
        <v>17</v>
      </c>
      <c r="B58" s="3" t="s">
        <v>18</v>
      </c>
      <c r="C58" s="4">
        <v>44944</v>
      </c>
      <c r="D58" s="3" t="s">
        <v>19</v>
      </c>
      <c r="E58" s="3" t="s">
        <v>20</v>
      </c>
      <c r="F58" s="3" t="str">
        <f>VLOOKUP(G58,'[1]KSA Sales Update Sheet'!$D:$D,1,0)</f>
        <v>PT-000212</v>
      </c>
      <c r="G58" s="3" t="s">
        <v>21</v>
      </c>
      <c r="H58" s="3" t="s">
        <v>22</v>
      </c>
      <c r="I58" s="3" t="s">
        <v>111</v>
      </c>
      <c r="J58" s="3" t="s">
        <v>112</v>
      </c>
      <c r="K58" s="3" t="s">
        <v>25</v>
      </c>
      <c r="L58" s="3">
        <v>-36</v>
      </c>
      <c r="M58" s="3">
        <v>-1530</v>
      </c>
      <c r="N58" s="3">
        <v>0</v>
      </c>
      <c r="O58" s="3">
        <v>0</v>
      </c>
      <c r="P58" s="3">
        <v>0</v>
      </c>
      <c r="Q58" s="3" t="s">
        <v>26</v>
      </c>
      <c r="R58" s="3">
        <v>-1300.5</v>
      </c>
    </row>
    <row r="59" spans="1:18" x14ac:dyDescent="0.3">
      <c r="A59" s="3" t="s">
        <v>63</v>
      </c>
      <c r="B59" s="3" t="s">
        <v>67</v>
      </c>
      <c r="C59" s="4">
        <v>44947</v>
      </c>
      <c r="D59" s="3" t="s">
        <v>19</v>
      </c>
      <c r="E59" s="3" t="s">
        <v>20</v>
      </c>
      <c r="F59" s="3" t="str">
        <f>VLOOKUP(G59,'[1]KSA Sales Update Sheet'!$D:$D,1,0)</f>
        <v>PT-000363</v>
      </c>
      <c r="G59" s="3" t="s">
        <v>68</v>
      </c>
      <c r="H59" s="3" t="s">
        <v>69</v>
      </c>
      <c r="I59" s="3" t="s">
        <v>111</v>
      </c>
      <c r="J59" s="3" t="s">
        <v>112</v>
      </c>
      <c r="K59" s="3" t="s">
        <v>25</v>
      </c>
      <c r="L59" s="3">
        <v>6</v>
      </c>
      <c r="M59" s="3">
        <v>255</v>
      </c>
      <c r="N59" s="3">
        <v>0</v>
      </c>
      <c r="O59" s="3">
        <v>0</v>
      </c>
      <c r="P59" s="3">
        <v>0</v>
      </c>
      <c r="Q59" s="3" t="s">
        <v>26</v>
      </c>
      <c r="R59" s="3">
        <v>216.75</v>
      </c>
    </row>
    <row r="60" spans="1:18" x14ac:dyDescent="0.3">
      <c r="A60" s="3" t="s">
        <v>48</v>
      </c>
      <c r="B60" s="3" t="s">
        <v>70</v>
      </c>
      <c r="C60" s="4">
        <v>44957</v>
      </c>
      <c r="D60" s="3" t="s">
        <v>71</v>
      </c>
      <c r="E60" s="3" t="s">
        <v>72</v>
      </c>
      <c r="F60" s="3" t="str">
        <f>VLOOKUP(G60,'[1]KSA Sales Update Sheet'!$D:$D,1,0)</f>
        <v>PT-000380</v>
      </c>
      <c r="G60" s="3" t="s">
        <v>73</v>
      </c>
      <c r="H60" s="3" t="s">
        <v>74</v>
      </c>
      <c r="I60" s="3" t="s">
        <v>61</v>
      </c>
      <c r="J60" s="3" t="s">
        <v>62</v>
      </c>
      <c r="K60" s="3" t="s">
        <v>25</v>
      </c>
      <c r="L60" s="3">
        <v>20</v>
      </c>
      <c r="M60" s="3">
        <v>715</v>
      </c>
      <c r="N60" s="3">
        <v>0</v>
      </c>
      <c r="O60" s="3">
        <v>0</v>
      </c>
      <c r="P60" s="3">
        <v>0</v>
      </c>
      <c r="Q60" s="3" t="s">
        <v>26</v>
      </c>
      <c r="R60" s="3">
        <v>607.75</v>
      </c>
    </row>
    <row r="61" spans="1:18" x14ac:dyDescent="0.3">
      <c r="A61" s="3" t="s">
        <v>48</v>
      </c>
      <c r="B61" s="3" t="s">
        <v>75</v>
      </c>
      <c r="C61" s="4">
        <v>44957</v>
      </c>
      <c r="D61" s="3" t="s">
        <v>71</v>
      </c>
      <c r="E61" s="3" t="s">
        <v>72</v>
      </c>
      <c r="F61" s="3" t="str">
        <f>VLOOKUP(G61,'[1]KSA Sales Update Sheet'!$D:$D,1,0)</f>
        <v>PT-000380</v>
      </c>
      <c r="G61" s="3" t="s">
        <v>73</v>
      </c>
      <c r="H61" s="3" t="s">
        <v>74</v>
      </c>
      <c r="I61" s="3" t="s">
        <v>61</v>
      </c>
      <c r="J61" s="3" t="s">
        <v>62</v>
      </c>
      <c r="K61" s="3" t="s">
        <v>25</v>
      </c>
      <c r="L61" s="3">
        <v>0</v>
      </c>
      <c r="M61" s="3">
        <v>0</v>
      </c>
      <c r="N61" s="3">
        <v>8</v>
      </c>
      <c r="O61" s="3">
        <v>520</v>
      </c>
      <c r="P61" s="3">
        <v>0</v>
      </c>
      <c r="Q61" s="3" t="s">
        <v>26</v>
      </c>
      <c r="R61" s="3">
        <v>-78</v>
      </c>
    </row>
    <row r="62" spans="1:18" x14ac:dyDescent="0.3">
      <c r="A62" s="3" t="s">
        <v>27</v>
      </c>
      <c r="B62" s="3" t="s">
        <v>89</v>
      </c>
      <c r="C62" s="4">
        <v>44941</v>
      </c>
      <c r="D62" s="3" t="s">
        <v>50</v>
      </c>
      <c r="E62" s="3" t="s">
        <v>51</v>
      </c>
      <c r="F62" s="3" t="str">
        <f>VLOOKUP(G62,'[1]KSA Sales Update Sheet'!$D:$D,1,0)</f>
        <v>PT-000504</v>
      </c>
      <c r="G62" s="3" t="s">
        <v>90</v>
      </c>
      <c r="H62" s="3" t="s">
        <v>91</v>
      </c>
      <c r="I62" s="3" t="s">
        <v>169</v>
      </c>
      <c r="J62" s="3" t="s">
        <v>170</v>
      </c>
      <c r="K62" s="3" t="s">
        <v>25</v>
      </c>
      <c r="L62" s="3">
        <v>22</v>
      </c>
      <c r="M62" s="3">
        <v>1244.0999999999999</v>
      </c>
      <c r="N62" s="3">
        <v>0</v>
      </c>
      <c r="O62" s="3">
        <v>0</v>
      </c>
      <c r="P62" s="3">
        <v>0</v>
      </c>
      <c r="Q62" s="3" t="s">
        <v>26</v>
      </c>
      <c r="R62" s="3">
        <v>1057.48</v>
      </c>
    </row>
    <row r="63" spans="1:18" x14ac:dyDescent="0.3">
      <c r="A63" s="3" t="s">
        <v>17</v>
      </c>
      <c r="B63" s="3" t="s">
        <v>113</v>
      </c>
      <c r="C63" s="4">
        <v>44954</v>
      </c>
      <c r="D63" s="3" t="s">
        <v>43</v>
      </c>
      <c r="E63" s="3" t="s">
        <v>44</v>
      </c>
      <c r="F63" s="3" t="str">
        <f>VLOOKUP(G63,'[1]KSA Sales Update Sheet'!$D:$D,1,0)</f>
        <v>PT-000801</v>
      </c>
      <c r="G63" s="3" t="s">
        <v>114</v>
      </c>
      <c r="H63" s="3" t="s">
        <v>115</v>
      </c>
      <c r="I63" s="3" t="s">
        <v>111</v>
      </c>
      <c r="J63" s="3" t="s">
        <v>112</v>
      </c>
      <c r="K63" s="3" t="s">
        <v>25</v>
      </c>
      <c r="L63" s="3">
        <v>-10</v>
      </c>
      <c r="M63" s="3">
        <v>-340</v>
      </c>
      <c r="N63" s="3">
        <v>0</v>
      </c>
      <c r="O63" s="3">
        <v>0</v>
      </c>
      <c r="P63" s="3">
        <v>0</v>
      </c>
      <c r="Q63" s="3" t="s">
        <v>26</v>
      </c>
      <c r="R63" s="3">
        <v>-289</v>
      </c>
    </row>
    <row r="64" spans="1:18" x14ac:dyDescent="0.3">
      <c r="A64" s="3" t="s">
        <v>17</v>
      </c>
      <c r="B64" s="3" t="s">
        <v>116</v>
      </c>
      <c r="C64" s="4">
        <v>44954</v>
      </c>
      <c r="D64" s="3" t="s">
        <v>43</v>
      </c>
      <c r="E64" s="3" t="s">
        <v>44</v>
      </c>
      <c r="F64" s="3" t="str">
        <f>VLOOKUP(G64,'[1]KSA Sales Update Sheet'!$D:$D,1,0)</f>
        <v>PT-000801</v>
      </c>
      <c r="G64" s="3" t="s">
        <v>114</v>
      </c>
      <c r="H64" s="3" t="s">
        <v>115</v>
      </c>
      <c r="I64" s="3" t="s">
        <v>111</v>
      </c>
      <c r="J64" s="3" t="s">
        <v>112</v>
      </c>
      <c r="K64" s="3" t="s">
        <v>25</v>
      </c>
      <c r="L64" s="3">
        <v>0</v>
      </c>
      <c r="M64" s="3">
        <v>0</v>
      </c>
      <c r="N64" s="3">
        <v>-1</v>
      </c>
      <c r="O64" s="3">
        <v>-85</v>
      </c>
      <c r="P64" s="3">
        <v>0</v>
      </c>
      <c r="Q64" s="3" t="s">
        <v>26</v>
      </c>
      <c r="R64" s="3">
        <v>12.75</v>
      </c>
    </row>
    <row r="65" spans="1:18" x14ac:dyDescent="0.3">
      <c r="A65" s="3" t="s">
        <v>41</v>
      </c>
      <c r="B65" s="3" t="s">
        <v>117</v>
      </c>
      <c r="C65" s="4">
        <v>44944</v>
      </c>
      <c r="D65" s="3" t="s">
        <v>43</v>
      </c>
      <c r="E65" s="3" t="s">
        <v>44</v>
      </c>
      <c r="F65" s="3" t="str">
        <f>VLOOKUP(G65,'[1]KSA Sales Update Sheet'!$D:$D,1,0)</f>
        <v>PT-000801</v>
      </c>
      <c r="G65" s="3" t="s">
        <v>114</v>
      </c>
      <c r="H65" s="3" t="s">
        <v>115</v>
      </c>
      <c r="I65" s="3" t="s">
        <v>111</v>
      </c>
      <c r="J65" s="3" t="s">
        <v>112</v>
      </c>
      <c r="K65" s="3" t="s">
        <v>25</v>
      </c>
      <c r="L65" s="3">
        <v>10</v>
      </c>
      <c r="M65" s="3">
        <v>340</v>
      </c>
      <c r="N65" s="3">
        <v>0</v>
      </c>
      <c r="O65" s="3">
        <v>0</v>
      </c>
      <c r="P65" s="3">
        <v>0</v>
      </c>
      <c r="Q65" s="3" t="s">
        <v>26</v>
      </c>
      <c r="R65" s="3">
        <v>289</v>
      </c>
    </row>
    <row r="66" spans="1:18" x14ac:dyDescent="0.3">
      <c r="A66" s="3" t="s">
        <v>41</v>
      </c>
      <c r="B66" s="3" t="s">
        <v>118</v>
      </c>
      <c r="C66" s="4">
        <v>44944</v>
      </c>
      <c r="D66" s="3" t="s">
        <v>43</v>
      </c>
      <c r="E66" s="3" t="s">
        <v>44</v>
      </c>
      <c r="F66" s="3" t="str">
        <f>VLOOKUP(G66,'[1]KSA Sales Update Sheet'!$D:$D,1,0)</f>
        <v>PT-000801</v>
      </c>
      <c r="G66" s="3" t="s">
        <v>114</v>
      </c>
      <c r="H66" s="3" t="s">
        <v>115</v>
      </c>
      <c r="I66" s="3" t="s">
        <v>111</v>
      </c>
      <c r="J66" s="3" t="s">
        <v>112</v>
      </c>
      <c r="K66" s="3" t="s">
        <v>25</v>
      </c>
      <c r="L66" s="3">
        <v>0</v>
      </c>
      <c r="M66" s="3">
        <v>0</v>
      </c>
      <c r="N66" s="3">
        <v>1</v>
      </c>
      <c r="O66" s="3">
        <v>85</v>
      </c>
      <c r="P66" s="3">
        <v>0</v>
      </c>
      <c r="Q66" s="3" t="s">
        <v>26</v>
      </c>
      <c r="R66" s="3">
        <v>-12.75</v>
      </c>
    </row>
    <row r="67" spans="1:18" x14ac:dyDescent="0.3">
      <c r="A67" s="3" t="s">
        <v>17</v>
      </c>
      <c r="B67" s="3" t="s">
        <v>58</v>
      </c>
      <c r="C67" s="4">
        <v>44957</v>
      </c>
      <c r="D67" s="3" t="s">
        <v>19</v>
      </c>
      <c r="E67" s="3" t="s">
        <v>20</v>
      </c>
      <c r="F67" s="3" t="str">
        <f>VLOOKUP(G67,'[1]KSA Sales Update Sheet'!$D:$D,1,0)</f>
        <v>PT-000161</v>
      </c>
      <c r="G67" s="3" t="s">
        <v>59</v>
      </c>
      <c r="H67" s="3" t="s">
        <v>60</v>
      </c>
      <c r="I67" s="3" t="s">
        <v>109</v>
      </c>
      <c r="J67" s="3" t="s">
        <v>110</v>
      </c>
      <c r="K67" s="3" t="s">
        <v>25</v>
      </c>
      <c r="L67" s="3">
        <v>-33</v>
      </c>
      <c r="M67" s="3">
        <v>-4356</v>
      </c>
      <c r="N67" s="3">
        <v>-15</v>
      </c>
      <c r="O67" s="3">
        <v>-1980</v>
      </c>
      <c r="P67" s="3">
        <v>0</v>
      </c>
      <c r="Q67" s="3" t="s">
        <v>26</v>
      </c>
      <c r="R67" s="3">
        <v>-3405.6</v>
      </c>
    </row>
    <row r="68" spans="1:18" x14ac:dyDescent="0.3">
      <c r="A68" s="3" t="s">
        <v>63</v>
      </c>
      <c r="B68" s="3" t="s">
        <v>64</v>
      </c>
      <c r="C68" s="4">
        <v>44948</v>
      </c>
      <c r="D68" s="3" t="s">
        <v>19</v>
      </c>
      <c r="E68" s="3" t="s">
        <v>20</v>
      </c>
      <c r="F68" s="3" t="str">
        <f>VLOOKUP(G68,'[1]KSA Sales Update Sheet'!$D:$D,1,0)</f>
        <v>PT-000161</v>
      </c>
      <c r="G68" s="3" t="s">
        <v>59</v>
      </c>
      <c r="H68" s="3" t="s">
        <v>60</v>
      </c>
      <c r="I68" s="3" t="s">
        <v>109</v>
      </c>
      <c r="J68" s="3" t="s">
        <v>110</v>
      </c>
      <c r="K68" s="3" t="s">
        <v>25</v>
      </c>
      <c r="L68" s="3">
        <v>33</v>
      </c>
      <c r="M68" s="3">
        <v>1742.4</v>
      </c>
      <c r="N68" s="3">
        <v>15</v>
      </c>
      <c r="O68" s="3">
        <v>792</v>
      </c>
      <c r="P68" s="3">
        <v>0</v>
      </c>
      <c r="Q68" s="3" t="s">
        <v>26</v>
      </c>
      <c r="R68" s="3">
        <v>1362.24</v>
      </c>
    </row>
    <row r="69" spans="1:18" x14ac:dyDescent="0.3">
      <c r="A69" s="3" t="s">
        <v>63</v>
      </c>
      <c r="B69" s="3" t="s">
        <v>65</v>
      </c>
      <c r="C69" s="4">
        <v>44956</v>
      </c>
      <c r="D69" s="3" t="s">
        <v>19</v>
      </c>
      <c r="E69" s="3" t="s">
        <v>20</v>
      </c>
      <c r="F69" s="3" t="str">
        <f>VLOOKUP(G69,'[1]KSA Sales Update Sheet'!$D:$D,1,0)</f>
        <v>PT-000161</v>
      </c>
      <c r="G69" s="3" t="s">
        <v>59</v>
      </c>
      <c r="H69" s="3" t="s">
        <v>60</v>
      </c>
      <c r="I69" s="3" t="s">
        <v>109</v>
      </c>
      <c r="J69" s="3" t="s">
        <v>110</v>
      </c>
      <c r="K69" s="3" t="s">
        <v>25</v>
      </c>
      <c r="L69" s="3">
        <v>33</v>
      </c>
      <c r="M69" s="3">
        <v>4356</v>
      </c>
      <c r="N69" s="3">
        <v>15</v>
      </c>
      <c r="O69" s="3">
        <v>1980</v>
      </c>
      <c r="P69" s="3">
        <v>0</v>
      </c>
      <c r="Q69" s="3" t="s">
        <v>26</v>
      </c>
      <c r="R69" s="3">
        <v>3405.6</v>
      </c>
    </row>
    <row r="70" spans="1:18" x14ac:dyDescent="0.3">
      <c r="A70" s="3" t="s">
        <v>63</v>
      </c>
      <c r="B70" s="3" t="s">
        <v>66</v>
      </c>
      <c r="C70" s="4">
        <v>44957</v>
      </c>
      <c r="D70" s="3" t="s">
        <v>19</v>
      </c>
      <c r="E70" s="3" t="s">
        <v>20</v>
      </c>
      <c r="F70" s="3" t="str">
        <f>VLOOKUP(G70,'[1]KSA Sales Update Sheet'!$D:$D,1,0)</f>
        <v>PT-000161</v>
      </c>
      <c r="G70" s="3" t="s">
        <v>59</v>
      </c>
      <c r="H70" s="3" t="s">
        <v>60</v>
      </c>
      <c r="I70" s="3" t="s">
        <v>109</v>
      </c>
      <c r="J70" s="3" t="s">
        <v>110</v>
      </c>
      <c r="K70" s="3" t="s">
        <v>25</v>
      </c>
      <c r="L70" s="3">
        <v>33</v>
      </c>
      <c r="M70" s="3">
        <v>1742.4</v>
      </c>
      <c r="N70" s="3">
        <v>15</v>
      </c>
      <c r="O70" s="3">
        <v>792</v>
      </c>
      <c r="P70" s="3">
        <v>0</v>
      </c>
      <c r="Q70" s="3" t="s">
        <v>26</v>
      </c>
      <c r="R70" s="3">
        <v>1362.24</v>
      </c>
    </row>
    <row r="71" spans="1:18" x14ac:dyDescent="0.3">
      <c r="A71" s="3" t="s">
        <v>17</v>
      </c>
      <c r="B71" s="3" t="s">
        <v>18</v>
      </c>
      <c r="C71" s="4">
        <v>44944</v>
      </c>
      <c r="D71" s="3" t="s">
        <v>19</v>
      </c>
      <c r="E71" s="3" t="s">
        <v>20</v>
      </c>
      <c r="F71" s="3" t="str">
        <f>VLOOKUP(G71,'[1]KSA Sales Update Sheet'!$D:$D,1,0)</f>
        <v>PT-000212</v>
      </c>
      <c r="G71" s="3" t="s">
        <v>21</v>
      </c>
      <c r="H71" s="3" t="s">
        <v>22</v>
      </c>
      <c r="I71" s="3" t="s">
        <v>119</v>
      </c>
      <c r="J71" s="3" t="s">
        <v>120</v>
      </c>
      <c r="K71" s="3" t="s">
        <v>25</v>
      </c>
      <c r="L71" s="3">
        <v>-120</v>
      </c>
      <c r="M71" s="3">
        <v>-8040</v>
      </c>
      <c r="N71" s="3">
        <v>0</v>
      </c>
      <c r="O71" s="3">
        <v>0</v>
      </c>
      <c r="P71" s="3">
        <v>0</v>
      </c>
      <c r="Q71" s="3" t="s">
        <v>26</v>
      </c>
      <c r="R71" s="3">
        <v>-6834</v>
      </c>
    </row>
    <row r="72" spans="1:18" x14ac:dyDescent="0.3">
      <c r="A72" s="3" t="s">
        <v>63</v>
      </c>
      <c r="B72" s="3" t="s">
        <v>67</v>
      </c>
      <c r="C72" s="4">
        <v>44947</v>
      </c>
      <c r="D72" s="3" t="s">
        <v>19</v>
      </c>
      <c r="E72" s="3" t="s">
        <v>20</v>
      </c>
      <c r="F72" s="3" t="str">
        <f>VLOOKUP(G72,'[1]KSA Sales Update Sheet'!$D:$D,1,0)</f>
        <v>PT-000363</v>
      </c>
      <c r="G72" s="3" t="s">
        <v>68</v>
      </c>
      <c r="H72" s="3" t="s">
        <v>69</v>
      </c>
      <c r="I72" s="3" t="s">
        <v>119</v>
      </c>
      <c r="J72" s="3" t="s">
        <v>120</v>
      </c>
      <c r="K72" s="3" t="s">
        <v>25</v>
      </c>
      <c r="L72" s="3">
        <v>3</v>
      </c>
      <c r="M72" s="3">
        <v>201</v>
      </c>
      <c r="N72" s="3">
        <v>0</v>
      </c>
      <c r="O72" s="3">
        <v>0</v>
      </c>
      <c r="P72" s="3">
        <v>0</v>
      </c>
      <c r="Q72" s="3" t="s">
        <v>26</v>
      </c>
      <c r="R72" s="3">
        <v>170.85</v>
      </c>
    </row>
    <row r="73" spans="1:18" x14ac:dyDescent="0.3">
      <c r="A73" s="3" t="s">
        <v>48</v>
      </c>
      <c r="B73" s="3" t="s">
        <v>70</v>
      </c>
      <c r="C73" s="4">
        <v>44957</v>
      </c>
      <c r="D73" s="3" t="s">
        <v>71</v>
      </c>
      <c r="E73" s="3" t="s">
        <v>72</v>
      </c>
      <c r="F73" s="3" t="str">
        <f>VLOOKUP(G73,'[1]KSA Sales Update Sheet'!$D:$D,1,0)</f>
        <v>PT-000380</v>
      </c>
      <c r="G73" s="3" t="s">
        <v>73</v>
      </c>
      <c r="H73" s="3" t="s">
        <v>74</v>
      </c>
      <c r="I73" s="3" t="s">
        <v>87</v>
      </c>
      <c r="J73" s="3" t="s">
        <v>88</v>
      </c>
      <c r="K73" s="3" t="s">
        <v>25</v>
      </c>
      <c r="L73" s="3">
        <v>20</v>
      </c>
      <c r="M73" s="3">
        <v>737</v>
      </c>
      <c r="N73" s="3">
        <v>0</v>
      </c>
      <c r="O73" s="3">
        <v>0</v>
      </c>
      <c r="P73" s="3">
        <v>0</v>
      </c>
      <c r="Q73" s="3" t="s">
        <v>26</v>
      </c>
      <c r="R73" s="3">
        <v>626.45000000000005</v>
      </c>
    </row>
    <row r="74" spans="1:18" x14ac:dyDescent="0.3">
      <c r="A74" s="3" t="s">
        <v>48</v>
      </c>
      <c r="B74" s="3" t="s">
        <v>75</v>
      </c>
      <c r="C74" s="4">
        <v>44957</v>
      </c>
      <c r="D74" s="3" t="s">
        <v>71</v>
      </c>
      <c r="E74" s="3" t="s">
        <v>72</v>
      </c>
      <c r="F74" s="3" t="str">
        <f>VLOOKUP(G74,'[1]KSA Sales Update Sheet'!$D:$D,1,0)</f>
        <v>PT-000380</v>
      </c>
      <c r="G74" s="3" t="s">
        <v>73</v>
      </c>
      <c r="H74" s="3" t="s">
        <v>74</v>
      </c>
      <c r="I74" s="3" t="s">
        <v>87</v>
      </c>
      <c r="J74" s="3" t="s">
        <v>88</v>
      </c>
      <c r="K74" s="3" t="s">
        <v>25</v>
      </c>
      <c r="L74" s="3">
        <v>0</v>
      </c>
      <c r="M74" s="3">
        <v>0</v>
      </c>
      <c r="N74" s="3">
        <v>8</v>
      </c>
      <c r="O74" s="3">
        <v>536</v>
      </c>
      <c r="P74" s="3">
        <v>0</v>
      </c>
      <c r="Q74" s="3" t="s">
        <v>26</v>
      </c>
      <c r="R74" s="3">
        <v>-80.400000000000006</v>
      </c>
    </row>
    <row r="75" spans="1:18" x14ac:dyDescent="0.3">
      <c r="A75" s="3" t="s">
        <v>27</v>
      </c>
      <c r="B75" s="3" t="s">
        <v>89</v>
      </c>
      <c r="C75" s="4">
        <v>44941</v>
      </c>
      <c r="D75" s="3" t="s">
        <v>50</v>
      </c>
      <c r="E75" s="3" t="s">
        <v>51</v>
      </c>
      <c r="F75" s="3" t="str">
        <f>VLOOKUP(G75,'[1]KSA Sales Update Sheet'!$D:$D,1,0)</f>
        <v>PT-000504</v>
      </c>
      <c r="G75" s="3" t="s">
        <v>90</v>
      </c>
      <c r="H75" s="3" t="s">
        <v>91</v>
      </c>
      <c r="I75" s="3" t="s">
        <v>98</v>
      </c>
      <c r="J75" s="3" t="s">
        <v>99</v>
      </c>
      <c r="K75" s="3" t="s">
        <v>25</v>
      </c>
      <c r="L75" s="3">
        <v>24</v>
      </c>
      <c r="M75" s="3">
        <v>2652</v>
      </c>
      <c r="N75" s="3">
        <v>0</v>
      </c>
      <c r="O75" s="3">
        <v>0</v>
      </c>
      <c r="P75" s="3">
        <v>0</v>
      </c>
      <c r="Q75" s="3" t="s">
        <v>26</v>
      </c>
      <c r="R75" s="3">
        <v>2254.1999999999998</v>
      </c>
    </row>
    <row r="76" spans="1:18" x14ac:dyDescent="0.3">
      <c r="A76" s="3" t="s">
        <v>27</v>
      </c>
      <c r="B76" s="3" t="s">
        <v>100</v>
      </c>
      <c r="C76" s="4">
        <v>44940</v>
      </c>
      <c r="D76" s="3" t="s">
        <v>50</v>
      </c>
      <c r="E76" s="3" t="s">
        <v>51</v>
      </c>
      <c r="F76" s="3" t="str">
        <f>VLOOKUP(G76,'[1]KSA Sales Update Sheet'!$D:$D,1,0)</f>
        <v>PT-000756</v>
      </c>
      <c r="G76" s="3" t="s">
        <v>101</v>
      </c>
      <c r="H76" s="3" t="s">
        <v>102</v>
      </c>
      <c r="I76" s="3" t="s">
        <v>119</v>
      </c>
      <c r="J76" s="3" t="s">
        <v>120</v>
      </c>
      <c r="K76" s="3" t="s">
        <v>25</v>
      </c>
      <c r="L76" s="3">
        <v>10</v>
      </c>
      <c r="M76" s="3">
        <v>804</v>
      </c>
      <c r="N76" s="3">
        <v>0</v>
      </c>
      <c r="O76" s="3">
        <v>0</v>
      </c>
      <c r="P76" s="3">
        <v>0</v>
      </c>
      <c r="Q76" s="3" t="s">
        <v>26</v>
      </c>
      <c r="R76" s="3">
        <v>683.4</v>
      </c>
    </row>
    <row r="77" spans="1:18" x14ac:dyDescent="0.3">
      <c r="A77" s="3" t="s">
        <v>48</v>
      </c>
      <c r="B77" s="3" t="s">
        <v>121</v>
      </c>
      <c r="C77" s="4">
        <v>44939</v>
      </c>
      <c r="D77" s="3" t="s">
        <v>77</v>
      </c>
      <c r="E77" s="3" t="s">
        <v>78</v>
      </c>
      <c r="F77" s="3" t="str">
        <f>VLOOKUP(G77,'[1]KSA Sales Update Sheet'!$D:$D,1,0)</f>
        <v>PT-000806</v>
      </c>
      <c r="G77" s="3" t="s">
        <v>79</v>
      </c>
      <c r="H77" s="3" t="s">
        <v>80</v>
      </c>
      <c r="I77" s="3" t="s">
        <v>119</v>
      </c>
      <c r="J77" s="3" t="s">
        <v>120</v>
      </c>
      <c r="K77" s="3" t="s">
        <v>25</v>
      </c>
      <c r="L77" s="3">
        <v>15</v>
      </c>
      <c r="M77" s="3">
        <v>1306.5</v>
      </c>
      <c r="N77" s="3">
        <v>0</v>
      </c>
      <c r="O77" s="3">
        <v>0</v>
      </c>
      <c r="P77" s="3">
        <v>0</v>
      </c>
      <c r="Q77" s="3" t="s">
        <v>26</v>
      </c>
      <c r="R77" s="3">
        <v>1110.52</v>
      </c>
    </row>
    <row r="78" spans="1:18" x14ac:dyDescent="0.3">
      <c r="A78" s="3" t="s">
        <v>48</v>
      </c>
      <c r="B78" s="3" t="s">
        <v>81</v>
      </c>
      <c r="C78" s="4">
        <v>44957</v>
      </c>
      <c r="D78" s="3" t="s">
        <v>77</v>
      </c>
      <c r="E78" s="3" t="s">
        <v>78</v>
      </c>
      <c r="F78" s="3" t="str">
        <f>VLOOKUP(G78,'[1]KSA Sales Update Sheet'!$D:$D,1,0)</f>
        <v>PT-000815</v>
      </c>
      <c r="G78" s="3" t="s">
        <v>82</v>
      </c>
      <c r="H78" s="3" t="s">
        <v>83</v>
      </c>
      <c r="I78" s="3" t="s">
        <v>191</v>
      </c>
      <c r="J78" s="3" t="s">
        <v>192</v>
      </c>
      <c r="K78" s="3" t="s">
        <v>25</v>
      </c>
      <c r="L78" s="3">
        <v>5</v>
      </c>
      <c r="M78" s="3">
        <v>1395</v>
      </c>
      <c r="N78" s="3">
        <v>0</v>
      </c>
      <c r="O78" s="3">
        <v>0</v>
      </c>
      <c r="P78" s="3">
        <v>0</v>
      </c>
      <c r="Q78" s="3" t="s">
        <v>26</v>
      </c>
      <c r="R78" s="3">
        <v>1185.75</v>
      </c>
    </row>
    <row r="79" spans="1:18" x14ac:dyDescent="0.3">
      <c r="A79" s="3" t="s">
        <v>48</v>
      </c>
      <c r="B79" s="3" t="s">
        <v>84</v>
      </c>
      <c r="C79" s="4">
        <v>44957</v>
      </c>
      <c r="D79" s="3" t="s">
        <v>77</v>
      </c>
      <c r="E79" s="3" t="s">
        <v>78</v>
      </c>
      <c r="F79" s="3" t="str">
        <f>VLOOKUP(G79,'[1]KSA Sales Update Sheet'!$D:$D,1,0)</f>
        <v>PT-000815</v>
      </c>
      <c r="G79" s="3" t="s">
        <v>82</v>
      </c>
      <c r="H79" s="3" t="s">
        <v>83</v>
      </c>
      <c r="I79" s="3" t="s">
        <v>191</v>
      </c>
      <c r="J79" s="3" t="s">
        <v>192</v>
      </c>
      <c r="K79" s="3" t="s">
        <v>25</v>
      </c>
      <c r="L79" s="3">
        <v>0</v>
      </c>
      <c r="M79" s="3">
        <v>0</v>
      </c>
      <c r="N79" s="3">
        <v>1</v>
      </c>
      <c r="O79" s="3">
        <v>465</v>
      </c>
      <c r="P79" s="3">
        <v>0</v>
      </c>
      <c r="Q79" s="3" t="s">
        <v>26</v>
      </c>
      <c r="R79" s="3">
        <v>-69.75</v>
      </c>
    </row>
    <row r="80" spans="1:18" x14ac:dyDescent="0.3">
      <c r="A80" s="3" t="s">
        <v>34</v>
      </c>
      <c r="B80" s="3" t="s">
        <v>35</v>
      </c>
      <c r="C80" s="4">
        <v>44949</v>
      </c>
      <c r="D80" s="3" t="s">
        <v>36</v>
      </c>
      <c r="E80" s="3" t="s">
        <v>37</v>
      </c>
      <c r="F80" s="3" t="str">
        <f>VLOOKUP(G80,'[1]KSA Sales Update Sheet'!$D:$D,1,0)</f>
        <v>PT-000823</v>
      </c>
      <c r="G80" s="3" t="s">
        <v>38</v>
      </c>
      <c r="H80" s="3" t="s">
        <v>39</v>
      </c>
      <c r="I80" s="3" t="s">
        <v>119</v>
      </c>
      <c r="J80" s="3" t="s">
        <v>120</v>
      </c>
      <c r="K80" s="3" t="s">
        <v>25</v>
      </c>
      <c r="L80" s="3">
        <v>30</v>
      </c>
      <c r="M80" s="3">
        <v>2412</v>
      </c>
      <c r="N80" s="3">
        <v>0</v>
      </c>
      <c r="O80" s="3">
        <v>0</v>
      </c>
      <c r="P80" s="3">
        <v>0</v>
      </c>
      <c r="Q80" s="3" t="s">
        <v>26</v>
      </c>
      <c r="R80" s="3">
        <v>2050.1999999999998</v>
      </c>
    </row>
    <row r="81" spans="1:18" x14ac:dyDescent="0.3">
      <c r="A81" s="3" t="s">
        <v>34</v>
      </c>
      <c r="B81" s="3" t="s">
        <v>40</v>
      </c>
      <c r="C81" s="4">
        <v>44949</v>
      </c>
      <c r="D81" s="3" t="s">
        <v>36</v>
      </c>
      <c r="E81" s="3" t="s">
        <v>37</v>
      </c>
      <c r="F81" s="3" t="str">
        <f>VLOOKUP(G81,'[1]KSA Sales Update Sheet'!$D:$D,1,0)</f>
        <v>PT-000823</v>
      </c>
      <c r="G81" s="3" t="s">
        <v>38</v>
      </c>
      <c r="H81" s="3" t="s">
        <v>39</v>
      </c>
      <c r="I81" s="3" t="s">
        <v>119</v>
      </c>
      <c r="J81" s="3" t="s">
        <v>120</v>
      </c>
      <c r="K81" s="3" t="s">
        <v>25</v>
      </c>
      <c r="L81" s="3">
        <v>0</v>
      </c>
      <c r="M81" s="3">
        <v>0</v>
      </c>
      <c r="N81" s="3">
        <v>6</v>
      </c>
      <c r="O81" s="3">
        <v>804</v>
      </c>
      <c r="P81" s="3">
        <v>0</v>
      </c>
      <c r="Q81" s="3" t="s">
        <v>26</v>
      </c>
      <c r="R81" s="3">
        <v>-120.6</v>
      </c>
    </row>
    <row r="82" spans="1:18" x14ac:dyDescent="0.3">
      <c r="A82" s="3" t="s">
        <v>34</v>
      </c>
      <c r="B82" s="3" t="s">
        <v>122</v>
      </c>
      <c r="C82" s="4">
        <v>44949</v>
      </c>
      <c r="D82" s="3" t="s">
        <v>36</v>
      </c>
      <c r="E82" s="3" t="s">
        <v>37</v>
      </c>
      <c r="F82" s="3" t="str">
        <f>VLOOKUP(G82,'[1]KSA Sales Update Sheet'!$D:$D,1,0)</f>
        <v>PT-000824</v>
      </c>
      <c r="G82" s="3" t="s">
        <v>123</v>
      </c>
      <c r="H82" s="3" t="s">
        <v>124</v>
      </c>
      <c r="I82" s="3" t="s">
        <v>119</v>
      </c>
      <c r="J82" s="3" t="s">
        <v>120</v>
      </c>
      <c r="K82" s="3" t="s">
        <v>25</v>
      </c>
      <c r="L82" s="3">
        <v>0</v>
      </c>
      <c r="M82" s="3">
        <v>0</v>
      </c>
      <c r="N82" s="3">
        <v>10</v>
      </c>
      <c r="O82" s="3">
        <v>1340</v>
      </c>
      <c r="P82" s="3">
        <v>0</v>
      </c>
      <c r="Q82" s="3" t="s">
        <v>26</v>
      </c>
      <c r="R82" s="3">
        <v>-201</v>
      </c>
    </row>
    <row r="83" spans="1:18" x14ac:dyDescent="0.3">
      <c r="A83" s="3" t="s">
        <v>27</v>
      </c>
      <c r="B83" s="3" t="s">
        <v>125</v>
      </c>
      <c r="C83" s="4">
        <v>44952</v>
      </c>
      <c r="D83" s="3" t="s">
        <v>29</v>
      </c>
      <c r="E83" s="3" t="s">
        <v>30</v>
      </c>
      <c r="F83" s="3" t="str">
        <f>VLOOKUP(G83,'[1]KSA Sales Update Sheet'!$D:$D,1,0)</f>
        <v>PT-001018</v>
      </c>
      <c r="G83" s="3" t="s">
        <v>55</v>
      </c>
      <c r="H83" s="3" t="s">
        <v>56</v>
      </c>
      <c r="I83" s="3" t="s">
        <v>119</v>
      </c>
      <c r="J83" s="3" t="s">
        <v>120</v>
      </c>
      <c r="K83" s="3" t="s">
        <v>25</v>
      </c>
      <c r="L83" s="3">
        <v>6</v>
      </c>
      <c r="M83" s="3">
        <v>603</v>
      </c>
      <c r="N83" s="3">
        <v>0</v>
      </c>
      <c r="O83" s="3">
        <v>0</v>
      </c>
      <c r="P83" s="3">
        <v>0</v>
      </c>
      <c r="Q83" s="3" t="s">
        <v>26</v>
      </c>
      <c r="R83" s="3">
        <v>512.54999999999995</v>
      </c>
    </row>
    <row r="84" spans="1:18" x14ac:dyDescent="0.3">
      <c r="A84" s="3" t="s">
        <v>27</v>
      </c>
      <c r="B84" s="3" t="s">
        <v>126</v>
      </c>
      <c r="C84" s="4">
        <v>44952</v>
      </c>
      <c r="D84" s="3" t="s">
        <v>29</v>
      </c>
      <c r="E84" s="3" t="s">
        <v>30</v>
      </c>
      <c r="F84" s="3" t="str">
        <f>VLOOKUP(G84,'[1]KSA Sales Update Sheet'!$D:$D,1,0)</f>
        <v>PT-001018</v>
      </c>
      <c r="G84" s="3" t="s">
        <v>55</v>
      </c>
      <c r="H84" s="3" t="s">
        <v>56</v>
      </c>
      <c r="I84" s="3" t="s">
        <v>119</v>
      </c>
      <c r="J84" s="3" t="s">
        <v>120</v>
      </c>
      <c r="K84" s="3" t="s">
        <v>25</v>
      </c>
      <c r="L84" s="3">
        <v>0</v>
      </c>
      <c r="M84" s="3">
        <v>0</v>
      </c>
      <c r="N84" s="3">
        <v>1</v>
      </c>
      <c r="O84" s="3">
        <v>134</v>
      </c>
      <c r="P84" s="3">
        <v>0</v>
      </c>
      <c r="Q84" s="3" t="s">
        <v>26</v>
      </c>
      <c r="R84" s="3">
        <v>-20.100000000000001</v>
      </c>
    </row>
    <row r="85" spans="1:18" x14ac:dyDescent="0.3">
      <c r="A85" s="3" t="s">
        <v>17</v>
      </c>
      <c r="B85" s="3" t="s">
        <v>58</v>
      </c>
      <c r="C85" s="4">
        <v>44957</v>
      </c>
      <c r="D85" s="3" t="s">
        <v>19</v>
      </c>
      <c r="E85" s="3" t="s">
        <v>20</v>
      </c>
      <c r="F85" s="3" t="str">
        <f>VLOOKUP(G85,'[1]KSA Sales Update Sheet'!$D:$D,1,0)</f>
        <v>PT-000161</v>
      </c>
      <c r="G85" s="3" t="s">
        <v>59</v>
      </c>
      <c r="H85" s="3" t="s">
        <v>60</v>
      </c>
      <c r="I85" s="3" t="s">
        <v>111</v>
      </c>
      <c r="J85" s="3" t="s">
        <v>112</v>
      </c>
      <c r="K85" s="3" t="s">
        <v>25</v>
      </c>
      <c r="L85" s="3">
        <v>-29</v>
      </c>
      <c r="M85" s="3">
        <v>-2465</v>
      </c>
      <c r="N85" s="3">
        <v>-19</v>
      </c>
      <c r="O85" s="3">
        <v>-1615</v>
      </c>
      <c r="P85" s="3">
        <v>0</v>
      </c>
      <c r="Q85" s="3" t="s">
        <v>26</v>
      </c>
      <c r="R85" s="3">
        <v>-1853</v>
      </c>
    </row>
    <row r="86" spans="1:18" x14ac:dyDescent="0.3">
      <c r="A86" s="3" t="s">
        <v>63</v>
      </c>
      <c r="B86" s="3" t="s">
        <v>64</v>
      </c>
      <c r="C86" s="4">
        <v>44948</v>
      </c>
      <c r="D86" s="3" t="s">
        <v>19</v>
      </c>
      <c r="E86" s="3" t="s">
        <v>20</v>
      </c>
      <c r="F86" s="3" t="str">
        <f>VLOOKUP(G86,'[1]KSA Sales Update Sheet'!$D:$D,1,0)</f>
        <v>PT-000161</v>
      </c>
      <c r="G86" s="3" t="s">
        <v>59</v>
      </c>
      <c r="H86" s="3" t="s">
        <v>60</v>
      </c>
      <c r="I86" s="3" t="s">
        <v>111</v>
      </c>
      <c r="J86" s="3" t="s">
        <v>112</v>
      </c>
      <c r="K86" s="3" t="s">
        <v>25</v>
      </c>
      <c r="L86" s="3">
        <v>29</v>
      </c>
      <c r="M86" s="3">
        <v>986</v>
      </c>
      <c r="N86" s="3">
        <v>19</v>
      </c>
      <c r="O86" s="3">
        <v>646</v>
      </c>
      <c r="P86" s="3">
        <v>0</v>
      </c>
      <c r="Q86" s="3" t="s">
        <v>26</v>
      </c>
      <c r="R86" s="3">
        <v>741.2</v>
      </c>
    </row>
    <row r="87" spans="1:18" x14ac:dyDescent="0.3">
      <c r="A87" s="3" t="s">
        <v>63</v>
      </c>
      <c r="B87" s="3" t="s">
        <v>65</v>
      </c>
      <c r="C87" s="4">
        <v>44956</v>
      </c>
      <c r="D87" s="3" t="s">
        <v>19</v>
      </c>
      <c r="E87" s="3" t="s">
        <v>20</v>
      </c>
      <c r="F87" s="3" t="str">
        <f>VLOOKUP(G87,'[1]KSA Sales Update Sheet'!$D:$D,1,0)</f>
        <v>PT-000161</v>
      </c>
      <c r="G87" s="3" t="s">
        <v>59</v>
      </c>
      <c r="H87" s="3" t="s">
        <v>60</v>
      </c>
      <c r="I87" s="3" t="s">
        <v>111</v>
      </c>
      <c r="J87" s="3" t="s">
        <v>112</v>
      </c>
      <c r="K87" s="3" t="s">
        <v>25</v>
      </c>
      <c r="L87" s="3">
        <v>29</v>
      </c>
      <c r="M87" s="3">
        <v>2465</v>
      </c>
      <c r="N87" s="3">
        <v>19</v>
      </c>
      <c r="O87" s="3">
        <v>1615</v>
      </c>
      <c r="P87" s="3">
        <v>0</v>
      </c>
      <c r="Q87" s="3" t="s">
        <v>26</v>
      </c>
      <c r="R87" s="3">
        <v>1853</v>
      </c>
    </row>
    <row r="88" spans="1:18" x14ac:dyDescent="0.3">
      <c r="A88" s="3" t="s">
        <v>63</v>
      </c>
      <c r="B88" s="3" t="s">
        <v>66</v>
      </c>
      <c r="C88" s="4">
        <v>44957</v>
      </c>
      <c r="D88" s="3" t="s">
        <v>19</v>
      </c>
      <c r="E88" s="3" t="s">
        <v>20</v>
      </c>
      <c r="F88" s="3" t="str">
        <f>VLOOKUP(G88,'[1]KSA Sales Update Sheet'!$D:$D,1,0)</f>
        <v>PT-000161</v>
      </c>
      <c r="G88" s="3" t="s">
        <v>59</v>
      </c>
      <c r="H88" s="3" t="s">
        <v>60</v>
      </c>
      <c r="I88" s="3" t="s">
        <v>111</v>
      </c>
      <c r="J88" s="3" t="s">
        <v>112</v>
      </c>
      <c r="K88" s="3" t="s">
        <v>25</v>
      </c>
      <c r="L88" s="3">
        <v>29</v>
      </c>
      <c r="M88" s="3">
        <v>986</v>
      </c>
      <c r="N88" s="3">
        <v>19</v>
      </c>
      <c r="O88" s="3">
        <v>646</v>
      </c>
      <c r="P88" s="3">
        <v>0</v>
      </c>
      <c r="Q88" s="3" t="s">
        <v>26</v>
      </c>
      <c r="R88" s="3">
        <v>741.2</v>
      </c>
    </row>
    <row r="89" spans="1:18" x14ac:dyDescent="0.3">
      <c r="A89" s="3" t="s">
        <v>63</v>
      </c>
      <c r="B89" s="3" t="s">
        <v>67</v>
      </c>
      <c r="C89" s="4">
        <v>44947</v>
      </c>
      <c r="D89" s="3" t="s">
        <v>19</v>
      </c>
      <c r="E89" s="3" t="s">
        <v>20</v>
      </c>
      <c r="F89" s="3" t="str">
        <f>VLOOKUP(G89,'[1]KSA Sales Update Sheet'!$D:$D,1,0)</f>
        <v>PT-000363</v>
      </c>
      <c r="G89" s="3" t="s">
        <v>68</v>
      </c>
      <c r="H89" s="3" t="s">
        <v>69</v>
      </c>
      <c r="I89" s="3" t="s">
        <v>127</v>
      </c>
      <c r="J89" s="3" t="s">
        <v>128</v>
      </c>
      <c r="K89" s="3" t="s">
        <v>25</v>
      </c>
      <c r="L89" s="3">
        <v>3</v>
      </c>
      <c r="M89" s="3">
        <v>201</v>
      </c>
      <c r="N89" s="3">
        <v>0</v>
      </c>
      <c r="O89" s="3">
        <v>0</v>
      </c>
      <c r="P89" s="3">
        <v>0</v>
      </c>
      <c r="Q89" s="3" t="s">
        <v>26</v>
      </c>
      <c r="R89" s="3">
        <v>170.85</v>
      </c>
    </row>
    <row r="90" spans="1:18" x14ac:dyDescent="0.3">
      <c r="A90" s="3" t="s">
        <v>48</v>
      </c>
      <c r="B90" s="3" t="s">
        <v>70</v>
      </c>
      <c r="C90" s="4">
        <v>44957</v>
      </c>
      <c r="D90" s="3" t="s">
        <v>71</v>
      </c>
      <c r="E90" s="3" t="s">
        <v>72</v>
      </c>
      <c r="F90" s="3" t="str">
        <f>VLOOKUP(G90,'[1]KSA Sales Update Sheet'!$D:$D,1,0)</f>
        <v>PT-000380</v>
      </c>
      <c r="G90" s="3" t="s">
        <v>73</v>
      </c>
      <c r="H90" s="3" t="s">
        <v>74</v>
      </c>
      <c r="I90" s="3" t="s">
        <v>175</v>
      </c>
      <c r="J90" s="3" t="s">
        <v>176</v>
      </c>
      <c r="K90" s="3" t="s">
        <v>25</v>
      </c>
      <c r="L90" s="3">
        <v>10</v>
      </c>
      <c r="M90" s="3">
        <v>990</v>
      </c>
      <c r="N90" s="3">
        <v>0</v>
      </c>
      <c r="O90" s="3">
        <v>0</v>
      </c>
      <c r="P90" s="3">
        <v>0</v>
      </c>
      <c r="Q90" s="3" t="s">
        <v>26</v>
      </c>
      <c r="R90" s="3">
        <v>841.5</v>
      </c>
    </row>
    <row r="91" spans="1:18" x14ac:dyDescent="0.3">
      <c r="A91" s="3" t="s">
        <v>48</v>
      </c>
      <c r="B91" s="3" t="s">
        <v>75</v>
      </c>
      <c r="C91" s="4">
        <v>44957</v>
      </c>
      <c r="D91" s="3" t="s">
        <v>71</v>
      </c>
      <c r="E91" s="3" t="s">
        <v>72</v>
      </c>
      <c r="F91" s="3" t="str">
        <f>VLOOKUP(G91,'[1]KSA Sales Update Sheet'!$D:$D,1,0)</f>
        <v>PT-000380</v>
      </c>
      <c r="G91" s="3" t="s">
        <v>73</v>
      </c>
      <c r="H91" s="3" t="s">
        <v>74</v>
      </c>
      <c r="I91" s="3" t="s">
        <v>175</v>
      </c>
      <c r="J91" s="3" t="s">
        <v>176</v>
      </c>
      <c r="K91" s="3" t="s">
        <v>25</v>
      </c>
      <c r="L91" s="3">
        <v>0</v>
      </c>
      <c r="M91" s="3">
        <v>0</v>
      </c>
      <c r="N91" s="3">
        <v>4</v>
      </c>
      <c r="O91" s="3">
        <v>720</v>
      </c>
      <c r="P91" s="3">
        <v>0</v>
      </c>
      <c r="Q91" s="3" t="s">
        <v>26</v>
      </c>
      <c r="R91" s="3">
        <v>-108</v>
      </c>
    </row>
    <row r="92" spans="1:18" x14ac:dyDescent="0.3">
      <c r="A92" s="3" t="s">
        <v>27</v>
      </c>
      <c r="B92" s="3" t="s">
        <v>141</v>
      </c>
      <c r="C92" s="4">
        <v>44949</v>
      </c>
      <c r="D92" s="3" t="s">
        <v>29</v>
      </c>
      <c r="E92" s="3" t="s">
        <v>30</v>
      </c>
      <c r="F92" s="3" t="str">
        <f>VLOOKUP(G92,'[1]KSA Sales Update Sheet'!$D:$D,1,0)</f>
        <v>PT-000504</v>
      </c>
      <c r="G92" s="3" t="s">
        <v>90</v>
      </c>
      <c r="H92" s="3" t="s">
        <v>91</v>
      </c>
      <c r="I92" s="3" t="s">
        <v>171</v>
      </c>
      <c r="J92" s="3" t="s">
        <v>172</v>
      </c>
      <c r="K92" s="3" t="s">
        <v>25</v>
      </c>
      <c r="L92" s="3">
        <v>12</v>
      </c>
      <c r="M92" s="3">
        <v>429</v>
      </c>
      <c r="N92" s="3">
        <v>0</v>
      </c>
      <c r="O92" s="3">
        <v>0</v>
      </c>
      <c r="P92" s="3">
        <v>0</v>
      </c>
      <c r="Q92" s="3" t="s">
        <v>26</v>
      </c>
      <c r="R92" s="3">
        <v>364.65</v>
      </c>
    </row>
    <row r="93" spans="1:18" x14ac:dyDescent="0.3">
      <c r="A93" s="3" t="s">
        <v>48</v>
      </c>
      <c r="B93" s="3" t="s">
        <v>81</v>
      </c>
      <c r="C93" s="4">
        <v>44957</v>
      </c>
      <c r="D93" s="3" t="s">
        <v>77</v>
      </c>
      <c r="E93" s="3" t="s">
        <v>78</v>
      </c>
      <c r="F93" s="3" t="str">
        <f>VLOOKUP(G93,'[1]KSA Sales Update Sheet'!$D:$D,1,0)</f>
        <v>PT-000815</v>
      </c>
      <c r="G93" s="3" t="s">
        <v>82</v>
      </c>
      <c r="H93" s="3" t="s">
        <v>83</v>
      </c>
      <c r="I93" s="3" t="s">
        <v>61</v>
      </c>
      <c r="J93" s="3" t="s">
        <v>62</v>
      </c>
      <c r="K93" s="3" t="s">
        <v>25</v>
      </c>
      <c r="L93" s="3">
        <v>5</v>
      </c>
      <c r="M93" s="3">
        <v>195</v>
      </c>
      <c r="N93" s="3">
        <v>0</v>
      </c>
      <c r="O93" s="3">
        <v>0</v>
      </c>
      <c r="P93" s="3">
        <v>0</v>
      </c>
      <c r="Q93" s="3" t="s">
        <v>26</v>
      </c>
      <c r="R93" s="3">
        <v>165.75</v>
      </c>
    </row>
    <row r="94" spans="1:18" x14ac:dyDescent="0.3">
      <c r="A94" s="3" t="s">
        <v>48</v>
      </c>
      <c r="B94" s="3" t="s">
        <v>84</v>
      </c>
      <c r="C94" s="4">
        <v>44957</v>
      </c>
      <c r="D94" s="3" t="s">
        <v>77</v>
      </c>
      <c r="E94" s="3" t="s">
        <v>78</v>
      </c>
      <c r="F94" s="3" t="str">
        <f>VLOOKUP(G94,'[1]KSA Sales Update Sheet'!$D:$D,1,0)</f>
        <v>PT-000815</v>
      </c>
      <c r="G94" s="3" t="s">
        <v>82</v>
      </c>
      <c r="H94" s="3" t="s">
        <v>83</v>
      </c>
      <c r="I94" s="3" t="s">
        <v>61</v>
      </c>
      <c r="J94" s="3" t="s">
        <v>62</v>
      </c>
      <c r="K94" s="3" t="s">
        <v>25</v>
      </c>
      <c r="L94" s="3">
        <v>0</v>
      </c>
      <c r="M94" s="3">
        <v>0</v>
      </c>
      <c r="N94" s="3">
        <v>1</v>
      </c>
      <c r="O94" s="3">
        <v>65</v>
      </c>
      <c r="P94" s="3">
        <v>0</v>
      </c>
      <c r="Q94" s="3" t="s">
        <v>26</v>
      </c>
      <c r="R94" s="3">
        <v>-9.75</v>
      </c>
    </row>
    <row r="95" spans="1:18" x14ac:dyDescent="0.3">
      <c r="A95" s="3" t="s">
        <v>27</v>
      </c>
      <c r="B95" s="3" t="s">
        <v>125</v>
      </c>
      <c r="C95" s="4">
        <v>44952</v>
      </c>
      <c r="D95" s="3" t="s">
        <v>29</v>
      </c>
      <c r="E95" s="3" t="s">
        <v>30</v>
      </c>
      <c r="F95" s="3" t="str">
        <f>VLOOKUP(G95,'[1]KSA Sales Update Sheet'!$D:$D,1,0)</f>
        <v>PT-001018</v>
      </c>
      <c r="G95" s="3" t="s">
        <v>55</v>
      </c>
      <c r="H95" s="3" t="s">
        <v>56</v>
      </c>
      <c r="I95" s="3" t="s">
        <v>127</v>
      </c>
      <c r="J95" s="3" t="s">
        <v>128</v>
      </c>
      <c r="K95" s="3" t="s">
        <v>25</v>
      </c>
      <c r="L95" s="3">
        <v>6</v>
      </c>
      <c r="M95" s="3">
        <v>603</v>
      </c>
      <c r="N95" s="3">
        <v>0</v>
      </c>
      <c r="O95" s="3">
        <v>0</v>
      </c>
      <c r="P95" s="3">
        <v>0</v>
      </c>
      <c r="Q95" s="3" t="s">
        <v>26</v>
      </c>
      <c r="R95" s="3">
        <v>512.54999999999995</v>
      </c>
    </row>
    <row r="96" spans="1:18" x14ac:dyDescent="0.3">
      <c r="A96" s="3" t="s">
        <v>27</v>
      </c>
      <c r="B96" s="3" t="s">
        <v>126</v>
      </c>
      <c r="C96" s="4">
        <v>44952</v>
      </c>
      <c r="D96" s="3" t="s">
        <v>29</v>
      </c>
      <c r="E96" s="3" t="s">
        <v>30</v>
      </c>
      <c r="F96" s="3" t="str">
        <f>VLOOKUP(G96,'[1]KSA Sales Update Sheet'!$D:$D,1,0)</f>
        <v>PT-001018</v>
      </c>
      <c r="G96" s="3" t="s">
        <v>55</v>
      </c>
      <c r="H96" s="3" t="s">
        <v>56</v>
      </c>
      <c r="I96" s="3" t="s">
        <v>127</v>
      </c>
      <c r="J96" s="3" t="s">
        <v>128</v>
      </c>
      <c r="K96" s="3" t="s">
        <v>25</v>
      </c>
      <c r="L96" s="3">
        <v>0</v>
      </c>
      <c r="M96" s="3">
        <v>0</v>
      </c>
      <c r="N96" s="3">
        <v>1</v>
      </c>
      <c r="O96" s="3">
        <v>134</v>
      </c>
      <c r="P96" s="3">
        <v>0</v>
      </c>
      <c r="Q96" s="3" t="s">
        <v>26</v>
      </c>
      <c r="R96" s="3">
        <v>-20.100000000000001</v>
      </c>
    </row>
    <row r="97" spans="1:18" x14ac:dyDescent="0.3">
      <c r="A97" s="3" t="s">
        <v>17</v>
      </c>
      <c r="B97" s="3" t="s">
        <v>58</v>
      </c>
      <c r="C97" s="4">
        <v>44957</v>
      </c>
      <c r="D97" s="3" t="s">
        <v>19</v>
      </c>
      <c r="E97" s="3" t="s">
        <v>20</v>
      </c>
      <c r="F97" s="3" t="str">
        <f>VLOOKUP(G97,'[1]KSA Sales Update Sheet'!$D:$D,1,0)</f>
        <v>PT-000161</v>
      </c>
      <c r="G97" s="3" t="s">
        <v>59</v>
      </c>
      <c r="H97" s="3" t="s">
        <v>60</v>
      </c>
      <c r="I97" s="3" t="s">
        <v>119</v>
      </c>
      <c r="J97" s="3" t="s">
        <v>120</v>
      </c>
      <c r="K97" s="3" t="s">
        <v>25</v>
      </c>
      <c r="L97" s="3">
        <v>-28</v>
      </c>
      <c r="M97" s="3">
        <v>-3752</v>
      </c>
      <c r="N97" s="3">
        <v>-20</v>
      </c>
      <c r="O97" s="3">
        <v>-2680</v>
      </c>
      <c r="P97" s="3">
        <v>0</v>
      </c>
      <c r="Q97" s="3" t="s">
        <v>26</v>
      </c>
      <c r="R97" s="3">
        <v>-2787.2</v>
      </c>
    </row>
    <row r="98" spans="1:18" x14ac:dyDescent="0.3">
      <c r="A98" s="3" t="s">
        <v>63</v>
      </c>
      <c r="B98" s="3" t="s">
        <v>64</v>
      </c>
      <c r="C98" s="4">
        <v>44948</v>
      </c>
      <c r="D98" s="3" t="s">
        <v>19</v>
      </c>
      <c r="E98" s="3" t="s">
        <v>20</v>
      </c>
      <c r="F98" s="3" t="str">
        <f>VLOOKUP(G98,'[1]KSA Sales Update Sheet'!$D:$D,1,0)</f>
        <v>PT-000161</v>
      </c>
      <c r="G98" s="3" t="s">
        <v>59</v>
      </c>
      <c r="H98" s="3" t="s">
        <v>60</v>
      </c>
      <c r="I98" s="3" t="s">
        <v>119</v>
      </c>
      <c r="J98" s="3" t="s">
        <v>120</v>
      </c>
      <c r="K98" s="3" t="s">
        <v>25</v>
      </c>
      <c r="L98" s="3">
        <v>28</v>
      </c>
      <c r="M98" s="3">
        <v>1500.8</v>
      </c>
      <c r="N98" s="3">
        <v>20</v>
      </c>
      <c r="O98" s="3">
        <v>1072</v>
      </c>
      <c r="P98" s="3">
        <v>0</v>
      </c>
      <c r="Q98" s="3" t="s">
        <v>26</v>
      </c>
      <c r="R98" s="3">
        <v>1114.8800000000001</v>
      </c>
    </row>
    <row r="99" spans="1:18" x14ac:dyDescent="0.3">
      <c r="A99" s="3" t="s">
        <v>63</v>
      </c>
      <c r="B99" s="3" t="s">
        <v>65</v>
      </c>
      <c r="C99" s="4">
        <v>44956</v>
      </c>
      <c r="D99" s="3" t="s">
        <v>19</v>
      </c>
      <c r="E99" s="3" t="s">
        <v>20</v>
      </c>
      <c r="F99" s="3" t="str">
        <f>VLOOKUP(G99,'[1]KSA Sales Update Sheet'!$D:$D,1,0)</f>
        <v>PT-000161</v>
      </c>
      <c r="G99" s="3" t="s">
        <v>59</v>
      </c>
      <c r="H99" s="3" t="s">
        <v>60</v>
      </c>
      <c r="I99" s="3" t="s">
        <v>119</v>
      </c>
      <c r="J99" s="3" t="s">
        <v>120</v>
      </c>
      <c r="K99" s="3" t="s">
        <v>25</v>
      </c>
      <c r="L99" s="3">
        <v>28</v>
      </c>
      <c r="M99" s="3">
        <v>3752</v>
      </c>
      <c r="N99" s="3">
        <v>20</v>
      </c>
      <c r="O99" s="3">
        <v>2680</v>
      </c>
      <c r="P99" s="3">
        <v>0</v>
      </c>
      <c r="Q99" s="3" t="s">
        <v>26</v>
      </c>
      <c r="R99" s="3">
        <v>2787.2</v>
      </c>
    </row>
    <row r="100" spans="1:18" x14ac:dyDescent="0.3">
      <c r="A100" s="3" t="s">
        <v>63</v>
      </c>
      <c r="B100" s="3" t="s">
        <v>66</v>
      </c>
      <c r="C100" s="4">
        <v>44957</v>
      </c>
      <c r="D100" s="3" t="s">
        <v>19</v>
      </c>
      <c r="E100" s="3" t="s">
        <v>20</v>
      </c>
      <c r="F100" s="3" t="str">
        <f>VLOOKUP(G100,'[1]KSA Sales Update Sheet'!$D:$D,1,0)</f>
        <v>PT-000161</v>
      </c>
      <c r="G100" s="3" t="s">
        <v>59</v>
      </c>
      <c r="H100" s="3" t="s">
        <v>60</v>
      </c>
      <c r="I100" s="3" t="s">
        <v>119</v>
      </c>
      <c r="J100" s="3" t="s">
        <v>120</v>
      </c>
      <c r="K100" s="3" t="s">
        <v>25</v>
      </c>
      <c r="L100" s="3">
        <v>28</v>
      </c>
      <c r="M100" s="3">
        <v>1500.8</v>
      </c>
      <c r="N100" s="3">
        <v>20</v>
      </c>
      <c r="O100" s="3">
        <v>1072</v>
      </c>
      <c r="P100" s="3">
        <v>0</v>
      </c>
      <c r="Q100" s="3" t="s">
        <v>26</v>
      </c>
      <c r="R100" s="3">
        <v>1114.8800000000001</v>
      </c>
    </row>
    <row r="101" spans="1:18" x14ac:dyDescent="0.3">
      <c r="A101" s="3" t="s">
        <v>48</v>
      </c>
      <c r="B101" s="3" t="s">
        <v>131</v>
      </c>
      <c r="C101" s="4">
        <v>44950</v>
      </c>
      <c r="D101" s="3" t="s">
        <v>50</v>
      </c>
      <c r="E101" s="3" t="s">
        <v>51</v>
      </c>
      <c r="F101" s="3" t="str">
        <f>VLOOKUP(G101,'[1]KSA Sales Update Sheet'!$D:$D,1,0)</f>
        <v>PT-000163</v>
      </c>
      <c r="G101" s="3" t="s">
        <v>132</v>
      </c>
      <c r="H101" s="3" t="s">
        <v>133</v>
      </c>
      <c r="I101" s="3" t="s">
        <v>129</v>
      </c>
      <c r="J101" s="3" t="s">
        <v>130</v>
      </c>
      <c r="K101" s="3" t="s">
        <v>25</v>
      </c>
      <c r="L101" s="3">
        <v>12</v>
      </c>
      <c r="M101" s="3">
        <v>663</v>
      </c>
      <c r="N101" s="3">
        <v>0</v>
      </c>
      <c r="O101" s="3">
        <v>0</v>
      </c>
      <c r="P101" s="3">
        <v>0</v>
      </c>
      <c r="Q101" s="3" t="s">
        <v>26</v>
      </c>
      <c r="R101" s="3">
        <v>563.54999999999995</v>
      </c>
    </row>
    <row r="102" spans="1:18" x14ac:dyDescent="0.3">
      <c r="A102" s="3" t="s">
        <v>48</v>
      </c>
      <c r="B102" s="3" t="s">
        <v>134</v>
      </c>
      <c r="C102" s="4">
        <v>44950</v>
      </c>
      <c r="D102" s="3" t="s">
        <v>50</v>
      </c>
      <c r="E102" s="3" t="s">
        <v>51</v>
      </c>
      <c r="F102" s="3" t="str">
        <f>VLOOKUP(G102,'[1]KSA Sales Update Sheet'!$D:$D,1,0)</f>
        <v>PT-000163</v>
      </c>
      <c r="G102" s="3" t="s">
        <v>132</v>
      </c>
      <c r="H102" s="3" t="s">
        <v>133</v>
      </c>
      <c r="I102" s="3" t="s">
        <v>129</v>
      </c>
      <c r="J102" s="3" t="s">
        <v>130</v>
      </c>
      <c r="K102" s="3" t="s">
        <v>25</v>
      </c>
      <c r="L102" s="3">
        <v>0</v>
      </c>
      <c r="M102" s="3">
        <v>0</v>
      </c>
      <c r="N102" s="3">
        <v>2</v>
      </c>
      <c r="O102" s="3">
        <v>170</v>
      </c>
      <c r="P102" s="3">
        <v>0</v>
      </c>
      <c r="Q102" s="3" t="s">
        <v>26</v>
      </c>
      <c r="R102" s="3">
        <v>-25.5</v>
      </c>
    </row>
    <row r="103" spans="1:18" x14ac:dyDescent="0.3">
      <c r="A103" s="3" t="s">
        <v>48</v>
      </c>
      <c r="B103" s="3" t="s">
        <v>135</v>
      </c>
      <c r="C103" s="4">
        <v>44950</v>
      </c>
      <c r="D103" s="3" t="s">
        <v>50</v>
      </c>
      <c r="E103" s="3" t="s">
        <v>51</v>
      </c>
      <c r="F103" s="3" t="str">
        <f>VLOOKUP(G103,'[1]KSA Sales Update Sheet'!$D:$D,1,0)</f>
        <v>PT-000163</v>
      </c>
      <c r="G103" s="3" t="s">
        <v>132</v>
      </c>
      <c r="H103" s="3" t="s">
        <v>133</v>
      </c>
      <c r="I103" s="3" t="s">
        <v>129</v>
      </c>
      <c r="J103" s="3" t="s">
        <v>130</v>
      </c>
      <c r="K103" s="3" t="s">
        <v>25</v>
      </c>
      <c r="L103" s="3">
        <v>0</v>
      </c>
      <c r="M103" s="3">
        <v>0</v>
      </c>
      <c r="N103" s="3">
        <v>1</v>
      </c>
      <c r="O103" s="3">
        <v>85</v>
      </c>
      <c r="P103" s="3">
        <v>0</v>
      </c>
      <c r="Q103" s="3" t="s">
        <v>26</v>
      </c>
      <c r="R103" s="3">
        <v>-12.75</v>
      </c>
    </row>
    <row r="104" spans="1:18" x14ac:dyDescent="0.3">
      <c r="A104" s="3" t="s">
        <v>17</v>
      </c>
      <c r="B104" s="3" t="s">
        <v>18</v>
      </c>
      <c r="C104" s="4">
        <v>44944</v>
      </c>
      <c r="D104" s="3" t="s">
        <v>19</v>
      </c>
      <c r="E104" s="3" t="s">
        <v>20</v>
      </c>
      <c r="F104" s="3" t="str">
        <f>VLOOKUP(G104,'[1]KSA Sales Update Sheet'!$D:$D,1,0)</f>
        <v>PT-000212</v>
      </c>
      <c r="G104" s="3" t="s">
        <v>21</v>
      </c>
      <c r="H104" s="3" t="s">
        <v>22</v>
      </c>
      <c r="I104" s="3" t="s">
        <v>129</v>
      </c>
      <c r="J104" s="3" t="s">
        <v>130</v>
      </c>
      <c r="K104" s="3" t="s">
        <v>25</v>
      </c>
      <c r="L104" s="3">
        <v>-60</v>
      </c>
      <c r="M104" s="3">
        <v>-2550</v>
      </c>
      <c r="N104" s="3">
        <v>0</v>
      </c>
      <c r="O104" s="3">
        <v>0</v>
      </c>
      <c r="P104" s="3">
        <v>0</v>
      </c>
      <c r="Q104" s="3" t="s">
        <v>26</v>
      </c>
      <c r="R104" s="3">
        <v>-2167.5</v>
      </c>
    </row>
    <row r="105" spans="1:18" x14ac:dyDescent="0.3">
      <c r="A105" s="3" t="s">
        <v>63</v>
      </c>
      <c r="B105" s="3" t="s">
        <v>67</v>
      </c>
      <c r="C105" s="4">
        <v>44947</v>
      </c>
      <c r="D105" s="3" t="s">
        <v>19</v>
      </c>
      <c r="E105" s="3" t="s">
        <v>20</v>
      </c>
      <c r="F105" s="3" t="str">
        <f>VLOOKUP(G105,'[1]KSA Sales Update Sheet'!$D:$D,1,0)</f>
        <v>PT-000363</v>
      </c>
      <c r="G105" s="3" t="s">
        <v>68</v>
      </c>
      <c r="H105" s="3" t="s">
        <v>69</v>
      </c>
      <c r="I105" s="3" t="s">
        <v>129</v>
      </c>
      <c r="J105" s="3" t="s">
        <v>130</v>
      </c>
      <c r="K105" s="3" t="s">
        <v>25</v>
      </c>
      <c r="L105" s="3">
        <v>12</v>
      </c>
      <c r="M105" s="3">
        <v>510</v>
      </c>
      <c r="N105" s="3">
        <v>0</v>
      </c>
      <c r="O105" s="3">
        <v>0</v>
      </c>
      <c r="P105" s="3">
        <v>0</v>
      </c>
      <c r="Q105" s="3" t="s">
        <v>26</v>
      </c>
      <c r="R105" s="3">
        <v>433.5</v>
      </c>
    </row>
    <row r="106" spans="1:18" x14ac:dyDescent="0.3">
      <c r="A106" s="3" t="s">
        <v>48</v>
      </c>
      <c r="B106" s="3" t="s">
        <v>70</v>
      </c>
      <c r="C106" s="4">
        <v>44957</v>
      </c>
      <c r="D106" s="3" t="s">
        <v>71</v>
      </c>
      <c r="E106" s="3" t="s">
        <v>72</v>
      </c>
      <c r="F106" s="3" t="str">
        <f>VLOOKUP(G106,'[1]KSA Sales Update Sheet'!$D:$D,1,0)</f>
        <v>PT-000380</v>
      </c>
      <c r="G106" s="3" t="s">
        <v>73</v>
      </c>
      <c r="H106" s="3" t="s">
        <v>74</v>
      </c>
      <c r="I106" s="3" t="s">
        <v>153</v>
      </c>
      <c r="J106" s="3" t="s">
        <v>154</v>
      </c>
      <c r="K106" s="3" t="s">
        <v>25</v>
      </c>
      <c r="L106" s="3">
        <v>10</v>
      </c>
      <c r="M106" s="3">
        <v>247.5</v>
      </c>
      <c r="N106" s="3">
        <v>0</v>
      </c>
      <c r="O106" s="3">
        <v>0</v>
      </c>
      <c r="P106" s="3">
        <v>0</v>
      </c>
      <c r="Q106" s="3" t="s">
        <v>26</v>
      </c>
      <c r="R106" s="3">
        <v>210.37</v>
      </c>
    </row>
    <row r="107" spans="1:18" x14ac:dyDescent="0.3">
      <c r="A107" s="3" t="s">
        <v>48</v>
      </c>
      <c r="B107" s="3" t="s">
        <v>75</v>
      </c>
      <c r="C107" s="4">
        <v>44957</v>
      </c>
      <c r="D107" s="3" t="s">
        <v>71</v>
      </c>
      <c r="E107" s="3" t="s">
        <v>72</v>
      </c>
      <c r="F107" s="3" t="str">
        <f>VLOOKUP(G107,'[1]KSA Sales Update Sheet'!$D:$D,1,0)</f>
        <v>PT-000380</v>
      </c>
      <c r="G107" s="3" t="s">
        <v>73</v>
      </c>
      <c r="H107" s="3" t="s">
        <v>74</v>
      </c>
      <c r="I107" s="3" t="s">
        <v>153</v>
      </c>
      <c r="J107" s="3" t="s">
        <v>154</v>
      </c>
      <c r="K107" s="3" t="s">
        <v>25</v>
      </c>
      <c r="L107" s="3">
        <v>0</v>
      </c>
      <c r="M107" s="3">
        <v>0</v>
      </c>
      <c r="N107" s="3">
        <v>4</v>
      </c>
      <c r="O107" s="3">
        <v>180</v>
      </c>
      <c r="P107" s="3">
        <v>0</v>
      </c>
      <c r="Q107" s="3" t="s">
        <v>26</v>
      </c>
      <c r="R107" s="3">
        <v>-27</v>
      </c>
    </row>
    <row r="108" spans="1:18" x14ac:dyDescent="0.3">
      <c r="A108" s="3" t="s">
        <v>27</v>
      </c>
      <c r="B108" s="3" t="s">
        <v>89</v>
      </c>
      <c r="C108" s="4">
        <v>44941</v>
      </c>
      <c r="D108" s="3" t="s">
        <v>50</v>
      </c>
      <c r="E108" s="3" t="s">
        <v>51</v>
      </c>
      <c r="F108" s="3" t="str">
        <f>VLOOKUP(G108,'[1]KSA Sales Update Sheet'!$D:$D,1,0)</f>
        <v>PT-000504</v>
      </c>
      <c r="G108" s="3" t="s">
        <v>90</v>
      </c>
      <c r="H108" s="3" t="s">
        <v>91</v>
      </c>
      <c r="I108" s="3" t="s">
        <v>111</v>
      </c>
      <c r="J108" s="3" t="s">
        <v>112</v>
      </c>
      <c r="K108" s="3" t="s">
        <v>25</v>
      </c>
      <c r="L108" s="3">
        <v>24</v>
      </c>
      <c r="M108" s="3">
        <v>1326</v>
      </c>
      <c r="N108" s="3">
        <v>0</v>
      </c>
      <c r="O108" s="3">
        <v>0</v>
      </c>
      <c r="P108" s="3">
        <v>0</v>
      </c>
      <c r="Q108" s="3" t="s">
        <v>26</v>
      </c>
      <c r="R108" s="3">
        <v>1127.0999999999999</v>
      </c>
    </row>
    <row r="109" spans="1:18" x14ac:dyDescent="0.3">
      <c r="A109" s="3" t="s">
        <v>41</v>
      </c>
      <c r="B109" s="3" t="s">
        <v>117</v>
      </c>
      <c r="C109" s="4">
        <v>44944</v>
      </c>
      <c r="D109" s="3" t="s">
        <v>43</v>
      </c>
      <c r="E109" s="3" t="s">
        <v>44</v>
      </c>
      <c r="F109" s="3" t="str">
        <f>VLOOKUP(G109,'[1]KSA Sales Update Sheet'!$D:$D,1,0)</f>
        <v>PT-000801</v>
      </c>
      <c r="G109" s="3" t="s">
        <v>114</v>
      </c>
      <c r="H109" s="3" t="s">
        <v>115</v>
      </c>
      <c r="I109" s="3" t="s">
        <v>129</v>
      </c>
      <c r="J109" s="3" t="s">
        <v>130</v>
      </c>
      <c r="K109" s="3" t="s">
        <v>25</v>
      </c>
      <c r="L109" s="3">
        <v>10</v>
      </c>
      <c r="M109" s="3">
        <v>340</v>
      </c>
      <c r="N109" s="3">
        <v>0</v>
      </c>
      <c r="O109" s="3">
        <v>0</v>
      </c>
      <c r="P109" s="3">
        <v>0</v>
      </c>
      <c r="Q109" s="3" t="s">
        <v>26</v>
      </c>
      <c r="R109" s="3">
        <v>289</v>
      </c>
    </row>
    <row r="110" spans="1:18" x14ac:dyDescent="0.3">
      <c r="A110" s="3" t="s">
        <v>41</v>
      </c>
      <c r="B110" s="3" t="s">
        <v>118</v>
      </c>
      <c r="C110" s="4">
        <v>44944</v>
      </c>
      <c r="D110" s="3" t="s">
        <v>43</v>
      </c>
      <c r="E110" s="3" t="s">
        <v>44</v>
      </c>
      <c r="F110" s="3" t="str">
        <f>VLOOKUP(G110,'[1]KSA Sales Update Sheet'!$D:$D,1,0)</f>
        <v>PT-000801</v>
      </c>
      <c r="G110" s="3" t="s">
        <v>114</v>
      </c>
      <c r="H110" s="3" t="s">
        <v>115</v>
      </c>
      <c r="I110" s="3" t="s">
        <v>129</v>
      </c>
      <c r="J110" s="3" t="s">
        <v>130</v>
      </c>
      <c r="K110" s="3" t="s">
        <v>25</v>
      </c>
      <c r="L110" s="3">
        <v>0</v>
      </c>
      <c r="M110" s="3">
        <v>0</v>
      </c>
      <c r="N110" s="3">
        <v>1</v>
      </c>
      <c r="O110" s="3">
        <v>85</v>
      </c>
      <c r="P110" s="3">
        <v>0</v>
      </c>
      <c r="Q110" s="3" t="s">
        <v>26</v>
      </c>
      <c r="R110" s="3">
        <v>-12.75</v>
      </c>
    </row>
    <row r="111" spans="1:18" x14ac:dyDescent="0.3">
      <c r="A111" s="3" t="s">
        <v>48</v>
      </c>
      <c r="B111" s="3" t="s">
        <v>81</v>
      </c>
      <c r="C111" s="4">
        <v>44957</v>
      </c>
      <c r="D111" s="3" t="s">
        <v>77</v>
      </c>
      <c r="E111" s="3" t="s">
        <v>78</v>
      </c>
      <c r="F111" s="3" t="str">
        <f>VLOOKUP(G111,'[1]KSA Sales Update Sheet'!$D:$D,1,0)</f>
        <v>PT-000815</v>
      </c>
      <c r="G111" s="3" t="s">
        <v>82</v>
      </c>
      <c r="H111" s="3" t="s">
        <v>83</v>
      </c>
      <c r="I111" s="3" t="s">
        <v>167</v>
      </c>
      <c r="J111" s="3" t="s">
        <v>168</v>
      </c>
      <c r="K111" s="3" t="s">
        <v>25</v>
      </c>
      <c r="L111" s="3">
        <v>5</v>
      </c>
      <c r="M111" s="3">
        <v>231</v>
      </c>
      <c r="N111" s="3">
        <v>0</v>
      </c>
      <c r="O111" s="3">
        <v>0</v>
      </c>
      <c r="P111" s="3">
        <v>0</v>
      </c>
      <c r="Q111" s="3" t="s">
        <v>26</v>
      </c>
      <c r="R111" s="3">
        <v>196.35</v>
      </c>
    </row>
    <row r="112" spans="1:18" x14ac:dyDescent="0.3">
      <c r="A112" s="3" t="s">
        <v>48</v>
      </c>
      <c r="B112" s="3" t="s">
        <v>84</v>
      </c>
      <c r="C112" s="4">
        <v>44957</v>
      </c>
      <c r="D112" s="3" t="s">
        <v>77</v>
      </c>
      <c r="E112" s="3" t="s">
        <v>78</v>
      </c>
      <c r="F112" s="3" t="str">
        <f>VLOOKUP(G112,'[1]KSA Sales Update Sheet'!$D:$D,1,0)</f>
        <v>PT-000815</v>
      </c>
      <c r="G112" s="3" t="s">
        <v>82</v>
      </c>
      <c r="H112" s="3" t="s">
        <v>83</v>
      </c>
      <c r="I112" s="3" t="s">
        <v>167</v>
      </c>
      <c r="J112" s="3" t="s">
        <v>168</v>
      </c>
      <c r="K112" s="3" t="s">
        <v>25</v>
      </c>
      <c r="L112" s="3">
        <v>0</v>
      </c>
      <c r="M112" s="3">
        <v>0</v>
      </c>
      <c r="N112" s="3">
        <v>1</v>
      </c>
      <c r="O112" s="3">
        <v>77</v>
      </c>
      <c r="P112" s="3">
        <v>0</v>
      </c>
      <c r="Q112" s="3" t="s">
        <v>26</v>
      </c>
      <c r="R112" s="3">
        <v>-11.55</v>
      </c>
    </row>
    <row r="113" spans="1:18" x14ac:dyDescent="0.3">
      <c r="A113" s="3" t="s">
        <v>34</v>
      </c>
      <c r="B113" s="3" t="s">
        <v>35</v>
      </c>
      <c r="C113" s="4">
        <v>44949</v>
      </c>
      <c r="D113" s="3" t="s">
        <v>36</v>
      </c>
      <c r="E113" s="3" t="s">
        <v>37</v>
      </c>
      <c r="F113" s="3" t="str">
        <f>VLOOKUP(G113,'[1]KSA Sales Update Sheet'!$D:$D,1,0)</f>
        <v>PT-000823</v>
      </c>
      <c r="G113" s="3" t="s">
        <v>38</v>
      </c>
      <c r="H113" s="3" t="s">
        <v>39</v>
      </c>
      <c r="I113" s="3" t="s">
        <v>129</v>
      </c>
      <c r="J113" s="3" t="s">
        <v>130</v>
      </c>
      <c r="K113" s="3" t="s">
        <v>25</v>
      </c>
      <c r="L113" s="3">
        <v>30</v>
      </c>
      <c r="M113" s="3">
        <v>1530</v>
      </c>
      <c r="N113" s="3">
        <v>0</v>
      </c>
      <c r="O113" s="3">
        <v>0</v>
      </c>
      <c r="P113" s="3">
        <v>0</v>
      </c>
      <c r="Q113" s="3" t="s">
        <v>26</v>
      </c>
      <c r="R113" s="3">
        <v>1300.5</v>
      </c>
    </row>
    <row r="114" spans="1:18" x14ac:dyDescent="0.3">
      <c r="A114" s="3" t="s">
        <v>34</v>
      </c>
      <c r="B114" s="3" t="s">
        <v>40</v>
      </c>
      <c r="C114" s="4">
        <v>44949</v>
      </c>
      <c r="D114" s="3" t="s">
        <v>36</v>
      </c>
      <c r="E114" s="3" t="s">
        <v>37</v>
      </c>
      <c r="F114" s="3" t="str">
        <f>VLOOKUP(G114,'[1]KSA Sales Update Sheet'!$D:$D,1,0)</f>
        <v>PT-000823</v>
      </c>
      <c r="G114" s="3" t="s">
        <v>38</v>
      </c>
      <c r="H114" s="3" t="s">
        <v>39</v>
      </c>
      <c r="I114" s="3" t="s">
        <v>129</v>
      </c>
      <c r="J114" s="3" t="s">
        <v>130</v>
      </c>
      <c r="K114" s="3" t="s">
        <v>25</v>
      </c>
      <c r="L114" s="3">
        <v>0</v>
      </c>
      <c r="M114" s="3">
        <v>0</v>
      </c>
      <c r="N114" s="3">
        <v>6</v>
      </c>
      <c r="O114" s="3">
        <v>510</v>
      </c>
      <c r="P114" s="3">
        <v>0</v>
      </c>
      <c r="Q114" s="3" t="s">
        <v>26</v>
      </c>
      <c r="R114" s="3">
        <v>-76.5</v>
      </c>
    </row>
    <row r="115" spans="1:18" x14ac:dyDescent="0.3">
      <c r="A115" s="3" t="s">
        <v>34</v>
      </c>
      <c r="B115" s="3" t="s">
        <v>136</v>
      </c>
      <c r="C115" s="4">
        <v>44941</v>
      </c>
      <c r="D115" s="3" t="s">
        <v>36</v>
      </c>
      <c r="E115" s="3" t="s">
        <v>37</v>
      </c>
      <c r="F115" s="3" t="str">
        <f>VLOOKUP(G115,'[1]KSA Sales Update Sheet'!$D:$D,1,0)</f>
        <v>PT-000824</v>
      </c>
      <c r="G115" s="3" t="s">
        <v>123</v>
      </c>
      <c r="H115" s="3" t="s">
        <v>124</v>
      </c>
      <c r="I115" s="3" t="s">
        <v>129</v>
      </c>
      <c r="J115" s="3" t="s">
        <v>130</v>
      </c>
      <c r="K115" s="3" t="s">
        <v>25</v>
      </c>
      <c r="L115" s="3">
        <v>20</v>
      </c>
      <c r="M115" s="3">
        <v>1105</v>
      </c>
      <c r="N115" s="3">
        <v>0</v>
      </c>
      <c r="O115" s="3">
        <v>0</v>
      </c>
      <c r="P115" s="3">
        <v>0</v>
      </c>
      <c r="Q115" s="3" t="s">
        <v>26</v>
      </c>
      <c r="R115" s="3">
        <v>939.25</v>
      </c>
    </row>
    <row r="116" spans="1:18" x14ac:dyDescent="0.3">
      <c r="A116" s="3" t="s">
        <v>34</v>
      </c>
      <c r="B116" s="3" t="s">
        <v>137</v>
      </c>
      <c r="C116" s="4">
        <v>44941</v>
      </c>
      <c r="D116" s="3" t="s">
        <v>36</v>
      </c>
      <c r="E116" s="3" t="s">
        <v>37</v>
      </c>
      <c r="F116" s="3" t="str">
        <f>VLOOKUP(G116,'[1]KSA Sales Update Sheet'!$D:$D,1,0)</f>
        <v>PT-000824</v>
      </c>
      <c r="G116" s="3" t="s">
        <v>123</v>
      </c>
      <c r="H116" s="3" t="s">
        <v>124</v>
      </c>
      <c r="I116" s="3" t="s">
        <v>129</v>
      </c>
      <c r="J116" s="3" t="s">
        <v>130</v>
      </c>
      <c r="K116" s="3" t="s">
        <v>25</v>
      </c>
      <c r="L116" s="3">
        <v>0</v>
      </c>
      <c r="M116" s="3">
        <v>0</v>
      </c>
      <c r="N116" s="3">
        <v>8</v>
      </c>
      <c r="O116" s="3">
        <v>680</v>
      </c>
      <c r="P116" s="3">
        <v>0</v>
      </c>
      <c r="Q116" s="3" t="s">
        <v>26</v>
      </c>
      <c r="R116" s="3">
        <v>-102</v>
      </c>
    </row>
    <row r="117" spans="1:18" x14ac:dyDescent="0.3">
      <c r="A117" s="3" t="s">
        <v>34</v>
      </c>
      <c r="B117" s="3" t="s">
        <v>122</v>
      </c>
      <c r="C117" s="4">
        <v>44949</v>
      </c>
      <c r="D117" s="3" t="s">
        <v>36</v>
      </c>
      <c r="E117" s="3" t="s">
        <v>37</v>
      </c>
      <c r="F117" s="3" t="str">
        <f>VLOOKUP(G117,'[1]KSA Sales Update Sheet'!$D:$D,1,0)</f>
        <v>PT-000824</v>
      </c>
      <c r="G117" s="3" t="s">
        <v>123</v>
      </c>
      <c r="H117" s="3" t="s">
        <v>124</v>
      </c>
      <c r="I117" s="3" t="s">
        <v>129</v>
      </c>
      <c r="J117" s="3" t="s">
        <v>130</v>
      </c>
      <c r="K117" s="3" t="s">
        <v>25</v>
      </c>
      <c r="L117" s="3">
        <v>0</v>
      </c>
      <c r="M117" s="3">
        <v>0</v>
      </c>
      <c r="N117" s="3">
        <v>10</v>
      </c>
      <c r="O117" s="3">
        <v>850</v>
      </c>
      <c r="P117" s="3">
        <v>0</v>
      </c>
      <c r="Q117" s="3" t="s">
        <v>26</v>
      </c>
      <c r="R117" s="3">
        <v>-127.5</v>
      </c>
    </row>
    <row r="118" spans="1:18" x14ac:dyDescent="0.3">
      <c r="A118" s="3" t="s">
        <v>41</v>
      </c>
      <c r="B118" s="3" t="s">
        <v>138</v>
      </c>
      <c r="C118" s="4">
        <v>44948</v>
      </c>
      <c r="D118" s="3" t="s">
        <v>43</v>
      </c>
      <c r="E118" s="3" t="s">
        <v>44</v>
      </c>
      <c r="F118" s="3" t="str">
        <f>VLOOKUP(G118,'[1]KSA Sales Update Sheet'!$D:$D,1,0)</f>
        <v>PT-000860</v>
      </c>
      <c r="G118" s="3" t="s">
        <v>45</v>
      </c>
      <c r="H118" s="3" t="s">
        <v>46</v>
      </c>
      <c r="I118" s="3" t="s">
        <v>129</v>
      </c>
      <c r="J118" s="3" t="s">
        <v>130</v>
      </c>
      <c r="K118" s="3" t="s">
        <v>25</v>
      </c>
      <c r="L118" s="3">
        <v>0</v>
      </c>
      <c r="M118" s="3">
        <v>0</v>
      </c>
      <c r="N118" s="3">
        <v>3</v>
      </c>
      <c r="O118" s="3">
        <v>255</v>
      </c>
      <c r="P118" s="3">
        <v>0</v>
      </c>
      <c r="Q118" s="3" t="s">
        <v>26</v>
      </c>
      <c r="R118" s="3">
        <v>-38.25</v>
      </c>
    </row>
    <row r="119" spans="1:18" x14ac:dyDescent="0.3">
      <c r="A119" s="3" t="s">
        <v>48</v>
      </c>
      <c r="B119" s="3" t="s">
        <v>49</v>
      </c>
      <c r="C119" s="4">
        <v>44948</v>
      </c>
      <c r="D119" s="3" t="s">
        <v>50</v>
      </c>
      <c r="E119" s="3" t="s">
        <v>51</v>
      </c>
      <c r="F119" s="3" t="str">
        <f>VLOOKUP(G119,'[1]KSA Sales Update Sheet'!$D:$D,1,0)</f>
        <v>PT-000884</v>
      </c>
      <c r="G119" s="3" t="s">
        <v>52</v>
      </c>
      <c r="H119" s="3" t="s">
        <v>53</v>
      </c>
      <c r="I119" s="3" t="s">
        <v>129</v>
      </c>
      <c r="J119" s="3" t="s">
        <v>130</v>
      </c>
      <c r="K119" s="3" t="s">
        <v>25</v>
      </c>
      <c r="L119" s="3">
        <v>10</v>
      </c>
      <c r="M119" s="3">
        <v>425</v>
      </c>
      <c r="N119" s="3">
        <v>0</v>
      </c>
      <c r="O119" s="3">
        <v>0</v>
      </c>
      <c r="P119" s="3">
        <v>0</v>
      </c>
      <c r="Q119" s="3" t="s">
        <v>26</v>
      </c>
      <c r="R119" s="3">
        <v>361.25</v>
      </c>
    </row>
    <row r="120" spans="1:18" x14ac:dyDescent="0.3">
      <c r="A120" s="3" t="s">
        <v>17</v>
      </c>
      <c r="B120" s="3" t="s">
        <v>18</v>
      </c>
      <c r="C120" s="4">
        <v>44944</v>
      </c>
      <c r="D120" s="3" t="s">
        <v>19</v>
      </c>
      <c r="E120" s="3" t="s">
        <v>20</v>
      </c>
      <c r="F120" s="3" t="str">
        <f>VLOOKUP(G120,'[1]KSA Sales Update Sheet'!$D:$D,1,0)</f>
        <v>PT-000212</v>
      </c>
      <c r="G120" s="3" t="s">
        <v>21</v>
      </c>
      <c r="H120" s="3" t="s">
        <v>22</v>
      </c>
      <c r="I120" s="3" t="s">
        <v>139</v>
      </c>
      <c r="J120" s="3" t="s">
        <v>140</v>
      </c>
      <c r="K120" s="3" t="s">
        <v>25</v>
      </c>
      <c r="L120" s="3">
        <v>-72</v>
      </c>
      <c r="M120" s="3">
        <v>-7920</v>
      </c>
      <c r="N120" s="3">
        <v>0</v>
      </c>
      <c r="O120" s="3">
        <v>0</v>
      </c>
      <c r="P120" s="3">
        <v>0</v>
      </c>
      <c r="Q120" s="3" t="s">
        <v>26</v>
      </c>
      <c r="R120" s="3">
        <v>-6732</v>
      </c>
    </row>
    <row r="121" spans="1:18" x14ac:dyDescent="0.3">
      <c r="A121" s="3" t="s">
        <v>27</v>
      </c>
      <c r="B121" s="3" t="s">
        <v>28</v>
      </c>
      <c r="C121" s="4">
        <v>44957</v>
      </c>
      <c r="D121" s="3" t="s">
        <v>29</v>
      </c>
      <c r="E121" s="3" t="s">
        <v>30</v>
      </c>
      <c r="F121" s="3" t="str">
        <f>VLOOKUP(G121,'[1]KSA Sales Update Sheet'!$D:$D,1,0)</f>
        <v>PT-000364</v>
      </c>
      <c r="G121" s="3" t="s">
        <v>31</v>
      </c>
      <c r="H121" s="3" t="s">
        <v>32</v>
      </c>
      <c r="I121" s="3" t="s">
        <v>139</v>
      </c>
      <c r="J121" s="3" t="s">
        <v>140</v>
      </c>
      <c r="K121" s="3" t="s">
        <v>25</v>
      </c>
      <c r="L121" s="3">
        <v>5</v>
      </c>
      <c r="M121" s="3">
        <v>880</v>
      </c>
      <c r="N121" s="3">
        <v>0</v>
      </c>
      <c r="O121" s="3">
        <v>0</v>
      </c>
      <c r="P121" s="3">
        <v>0</v>
      </c>
      <c r="Q121" s="3" t="s">
        <v>26</v>
      </c>
      <c r="R121" s="3">
        <v>748</v>
      </c>
    </row>
    <row r="122" spans="1:18" x14ac:dyDescent="0.3">
      <c r="A122" s="3" t="s">
        <v>27</v>
      </c>
      <c r="B122" s="3" t="s">
        <v>33</v>
      </c>
      <c r="C122" s="4">
        <v>44957</v>
      </c>
      <c r="D122" s="3" t="s">
        <v>29</v>
      </c>
      <c r="E122" s="3" t="s">
        <v>30</v>
      </c>
      <c r="F122" s="3" t="str">
        <f>VLOOKUP(G122,'[1]KSA Sales Update Sheet'!$D:$D,1,0)</f>
        <v>PT-000364</v>
      </c>
      <c r="G122" s="3" t="s">
        <v>31</v>
      </c>
      <c r="H122" s="3" t="s">
        <v>32</v>
      </c>
      <c r="I122" s="3" t="s">
        <v>139</v>
      </c>
      <c r="J122" s="3" t="s">
        <v>140</v>
      </c>
      <c r="K122" s="3" t="s">
        <v>25</v>
      </c>
      <c r="L122" s="3">
        <v>0</v>
      </c>
      <c r="M122" s="3">
        <v>0</v>
      </c>
      <c r="N122" s="3">
        <v>2</v>
      </c>
      <c r="O122" s="3">
        <v>440</v>
      </c>
      <c r="P122" s="3">
        <v>0</v>
      </c>
      <c r="Q122" s="3" t="s">
        <v>26</v>
      </c>
      <c r="R122" s="3">
        <v>-66</v>
      </c>
    </row>
    <row r="123" spans="1:18" x14ac:dyDescent="0.3">
      <c r="A123" s="3" t="s">
        <v>27</v>
      </c>
      <c r="B123" s="3" t="s">
        <v>89</v>
      </c>
      <c r="C123" s="4">
        <v>44941</v>
      </c>
      <c r="D123" s="3" t="s">
        <v>50</v>
      </c>
      <c r="E123" s="3" t="s">
        <v>51</v>
      </c>
      <c r="F123" s="3" t="str">
        <f>VLOOKUP(G123,'[1]KSA Sales Update Sheet'!$D:$D,1,0)</f>
        <v>PT-000504</v>
      </c>
      <c r="G123" s="3" t="s">
        <v>90</v>
      </c>
      <c r="H123" s="3" t="s">
        <v>91</v>
      </c>
      <c r="I123" s="3" t="s">
        <v>119</v>
      </c>
      <c r="J123" s="3" t="s">
        <v>120</v>
      </c>
      <c r="K123" s="3" t="s">
        <v>25</v>
      </c>
      <c r="L123" s="3">
        <v>12</v>
      </c>
      <c r="M123" s="3">
        <v>1045.2</v>
      </c>
      <c r="N123" s="3">
        <v>0</v>
      </c>
      <c r="O123" s="3">
        <v>0</v>
      </c>
      <c r="P123" s="3">
        <v>0</v>
      </c>
      <c r="Q123" s="3" t="s">
        <v>26</v>
      </c>
      <c r="R123" s="3">
        <v>888.42</v>
      </c>
    </row>
    <row r="124" spans="1:18" x14ac:dyDescent="0.3">
      <c r="A124" s="3" t="s">
        <v>92</v>
      </c>
      <c r="B124" s="3" t="s">
        <v>93</v>
      </c>
      <c r="C124" s="4">
        <v>44957</v>
      </c>
      <c r="D124" s="3" t="s">
        <v>94</v>
      </c>
      <c r="E124" s="3" t="s">
        <v>95</v>
      </c>
      <c r="F124" s="3" t="str">
        <f>VLOOKUP(G124,'[1]KSA Sales Update Sheet'!$D:$D,1,0)</f>
        <v>PT-000818</v>
      </c>
      <c r="G124" s="3" t="s">
        <v>96</v>
      </c>
      <c r="H124" s="3" t="s">
        <v>97</v>
      </c>
      <c r="I124" s="3" t="s">
        <v>139</v>
      </c>
      <c r="J124" s="3" t="s">
        <v>140</v>
      </c>
      <c r="K124" s="3" t="s">
        <v>25</v>
      </c>
      <c r="L124" s="3">
        <v>12</v>
      </c>
      <c r="M124" s="3">
        <v>1584</v>
      </c>
      <c r="N124" s="3">
        <v>0</v>
      </c>
      <c r="O124" s="3">
        <v>0</v>
      </c>
      <c r="P124" s="3">
        <v>0</v>
      </c>
      <c r="Q124" s="3" t="s">
        <v>26</v>
      </c>
      <c r="R124" s="3">
        <v>1346.4</v>
      </c>
    </row>
    <row r="125" spans="1:18" x14ac:dyDescent="0.3">
      <c r="A125" s="3" t="s">
        <v>34</v>
      </c>
      <c r="B125" s="3" t="s">
        <v>105</v>
      </c>
      <c r="C125" s="4">
        <v>44957</v>
      </c>
      <c r="D125" s="3" t="s">
        <v>36</v>
      </c>
      <c r="E125" s="3" t="s">
        <v>37</v>
      </c>
      <c r="F125" s="3" t="str">
        <f>VLOOKUP(G125,'[1]KSA Sales Update Sheet'!$D:$D,1,0)</f>
        <v>PT-000823</v>
      </c>
      <c r="G125" s="3" t="s">
        <v>38</v>
      </c>
      <c r="H125" s="3" t="s">
        <v>39</v>
      </c>
      <c r="I125" s="3" t="s">
        <v>139</v>
      </c>
      <c r="J125" s="3" t="s">
        <v>140</v>
      </c>
      <c r="K125" s="3" t="s">
        <v>25</v>
      </c>
      <c r="L125" s="3">
        <v>20</v>
      </c>
      <c r="M125" s="3">
        <v>2640</v>
      </c>
      <c r="N125" s="3">
        <v>0</v>
      </c>
      <c r="O125" s="3">
        <v>0</v>
      </c>
      <c r="P125" s="3">
        <v>0</v>
      </c>
      <c r="Q125" s="3" t="s">
        <v>26</v>
      </c>
      <c r="R125" s="3">
        <v>2244</v>
      </c>
    </row>
    <row r="126" spans="1:18" x14ac:dyDescent="0.3">
      <c r="A126" s="3" t="s">
        <v>34</v>
      </c>
      <c r="B126" s="3" t="s">
        <v>106</v>
      </c>
      <c r="C126" s="4">
        <v>44957</v>
      </c>
      <c r="D126" s="3" t="s">
        <v>36</v>
      </c>
      <c r="E126" s="3" t="s">
        <v>37</v>
      </c>
      <c r="F126" s="3" t="str">
        <f>VLOOKUP(G126,'[1]KSA Sales Update Sheet'!$D:$D,1,0)</f>
        <v>PT-000823</v>
      </c>
      <c r="G126" s="3" t="s">
        <v>38</v>
      </c>
      <c r="H126" s="3" t="s">
        <v>39</v>
      </c>
      <c r="I126" s="3" t="s">
        <v>139</v>
      </c>
      <c r="J126" s="3" t="s">
        <v>140</v>
      </c>
      <c r="K126" s="3" t="s">
        <v>25</v>
      </c>
      <c r="L126" s="3">
        <v>0</v>
      </c>
      <c r="M126" s="3">
        <v>0</v>
      </c>
      <c r="N126" s="3">
        <v>20</v>
      </c>
      <c r="O126" s="3">
        <v>4400</v>
      </c>
      <c r="P126" s="3">
        <v>0</v>
      </c>
      <c r="Q126" s="3" t="s">
        <v>26</v>
      </c>
      <c r="R126" s="3">
        <v>-660</v>
      </c>
    </row>
    <row r="127" spans="1:18" x14ac:dyDescent="0.3">
      <c r="A127" s="3" t="s">
        <v>142</v>
      </c>
      <c r="B127" s="3" t="s">
        <v>143</v>
      </c>
      <c r="C127" s="4">
        <v>44949</v>
      </c>
      <c r="D127" s="3" t="s">
        <v>43</v>
      </c>
      <c r="E127" s="3" t="s">
        <v>44</v>
      </c>
      <c r="F127" s="3" t="str">
        <f>VLOOKUP(G127,'[1]KSA Sales Update Sheet'!$D:$D,1,0)</f>
        <v>PT-000864</v>
      </c>
      <c r="G127" s="3" t="s">
        <v>144</v>
      </c>
      <c r="H127" s="3" t="s">
        <v>145</v>
      </c>
      <c r="I127" s="3" t="s">
        <v>139</v>
      </c>
      <c r="J127" s="3" t="s">
        <v>140</v>
      </c>
      <c r="K127" s="3" t="s">
        <v>25</v>
      </c>
      <c r="L127" s="3">
        <v>30</v>
      </c>
      <c r="M127" s="3">
        <v>4620</v>
      </c>
      <c r="N127" s="3">
        <v>0</v>
      </c>
      <c r="O127" s="3">
        <v>0</v>
      </c>
      <c r="P127" s="3">
        <v>0</v>
      </c>
      <c r="Q127" s="3" t="s">
        <v>26</v>
      </c>
      <c r="R127" s="3">
        <v>3927</v>
      </c>
    </row>
    <row r="128" spans="1:18" x14ac:dyDescent="0.3">
      <c r="A128" s="3" t="s">
        <v>142</v>
      </c>
      <c r="B128" s="3" t="s">
        <v>146</v>
      </c>
      <c r="C128" s="4">
        <v>44949</v>
      </c>
      <c r="D128" s="3" t="s">
        <v>43</v>
      </c>
      <c r="E128" s="3" t="s">
        <v>44</v>
      </c>
      <c r="F128" s="3" t="str">
        <f>VLOOKUP(G128,'[1]KSA Sales Update Sheet'!$D:$D,1,0)</f>
        <v>PT-000864</v>
      </c>
      <c r="G128" s="3" t="s">
        <v>144</v>
      </c>
      <c r="H128" s="3" t="s">
        <v>145</v>
      </c>
      <c r="I128" s="3" t="s">
        <v>139</v>
      </c>
      <c r="J128" s="3" t="s">
        <v>140</v>
      </c>
      <c r="K128" s="3" t="s">
        <v>25</v>
      </c>
      <c r="L128" s="3">
        <v>0</v>
      </c>
      <c r="M128" s="3">
        <v>0</v>
      </c>
      <c r="N128" s="3">
        <v>12</v>
      </c>
      <c r="O128" s="3">
        <v>2640</v>
      </c>
      <c r="P128" s="3">
        <v>0</v>
      </c>
      <c r="Q128" s="3" t="s">
        <v>26</v>
      </c>
      <c r="R128" s="3">
        <v>-396</v>
      </c>
    </row>
    <row r="129" spans="1:18" x14ac:dyDescent="0.3">
      <c r="A129" s="3" t="s">
        <v>142</v>
      </c>
      <c r="B129" s="3" t="s">
        <v>147</v>
      </c>
      <c r="C129" s="4">
        <v>44957</v>
      </c>
      <c r="D129" s="3" t="s">
        <v>43</v>
      </c>
      <c r="E129" s="3" t="s">
        <v>44</v>
      </c>
      <c r="F129" s="3" t="str">
        <f>VLOOKUP(G129,'[1]KSA Sales Update Sheet'!$D:$D,1,0)</f>
        <v>PT-000864</v>
      </c>
      <c r="G129" s="3" t="s">
        <v>144</v>
      </c>
      <c r="H129" s="3" t="s">
        <v>145</v>
      </c>
      <c r="I129" s="3" t="s">
        <v>139</v>
      </c>
      <c r="J129" s="3" t="s">
        <v>140</v>
      </c>
      <c r="K129" s="3" t="s">
        <v>25</v>
      </c>
      <c r="L129" s="3">
        <v>70</v>
      </c>
      <c r="M129" s="3">
        <v>10780</v>
      </c>
      <c r="N129" s="3">
        <v>0</v>
      </c>
      <c r="O129" s="3">
        <v>0</v>
      </c>
      <c r="P129" s="3">
        <v>0</v>
      </c>
      <c r="Q129" s="3" t="s">
        <v>26</v>
      </c>
      <c r="R129" s="3">
        <v>9163</v>
      </c>
    </row>
    <row r="130" spans="1:18" x14ac:dyDescent="0.3">
      <c r="A130" s="3" t="s">
        <v>142</v>
      </c>
      <c r="B130" s="3" t="s">
        <v>148</v>
      </c>
      <c r="C130" s="4">
        <v>44957</v>
      </c>
      <c r="D130" s="3" t="s">
        <v>43</v>
      </c>
      <c r="E130" s="3" t="s">
        <v>44</v>
      </c>
      <c r="F130" s="3" t="str">
        <f>VLOOKUP(G130,'[1]KSA Sales Update Sheet'!$D:$D,1,0)</f>
        <v>PT-000864</v>
      </c>
      <c r="G130" s="3" t="s">
        <v>144</v>
      </c>
      <c r="H130" s="3" t="s">
        <v>145</v>
      </c>
      <c r="I130" s="3" t="s">
        <v>139</v>
      </c>
      <c r="J130" s="3" t="s">
        <v>140</v>
      </c>
      <c r="K130" s="3" t="s">
        <v>25</v>
      </c>
      <c r="L130" s="3">
        <v>0</v>
      </c>
      <c r="M130" s="3">
        <v>0</v>
      </c>
      <c r="N130" s="3">
        <v>28</v>
      </c>
      <c r="O130" s="3">
        <v>6160</v>
      </c>
      <c r="P130" s="3">
        <v>0</v>
      </c>
      <c r="Q130" s="3" t="s">
        <v>26</v>
      </c>
      <c r="R130" s="3">
        <v>-924</v>
      </c>
    </row>
    <row r="131" spans="1:18" x14ac:dyDescent="0.3">
      <c r="A131" s="3" t="s">
        <v>27</v>
      </c>
      <c r="B131" s="3" t="s">
        <v>54</v>
      </c>
      <c r="C131" s="4">
        <v>44952</v>
      </c>
      <c r="D131" s="3" t="s">
        <v>29</v>
      </c>
      <c r="E131" s="3" t="s">
        <v>30</v>
      </c>
      <c r="F131" s="3" t="str">
        <f>VLOOKUP(G131,'[1]KSA Sales Update Sheet'!$D:$D,1,0)</f>
        <v>PT-001018</v>
      </c>
      <c r="G131" s="3" t="s">
        <v>55</v>
      </c>
      <c r="H131" s="3" t="s">
        <v>56</v>
      </c>
      <c r="I131" s="3" t="s">
        <v>139</v>
      </c>
      <c r="J131" s="3" t="s">
        <v>140</v>
      </c>
      <c r="K131" s="3" t="s">
        <v>25</v>
      </c>
      <c r="L131" s="3">
        <v>6</v>
      </c>
      <c r="M131" s="3">
        <v>990</v>
      </c>
      <c r="N131" s="3">
        <v>0</v>
      </c>
      <c r="O131" s="3">
        <v>0</v>
      </c>
      <c r="P131" s="3">
        <v>0</v>
      </c>
      <c r="Q131" s="3" t="s">
        <v>26</v>
      </c>
      <c r="R131" s="3">
        <v>841.5</v>
      </c>
    </row>
    <row r="132" spans="1:18" x14ac:dyDescent="0.3">
      <c r="A132" s="3" t="s">
        <v>27</v>
      </c>
      <c r="B132" s="3" t="s">
        <v>57</v>
      </c>
      <c r="C132" s="4">
        <v>44952</v>
      </c>
      <c r="D132" s="3" t="s">
        <v>29</v>
      </c>
      <c r="E132" s="3" t="s">
        <v>30</v>
      </c>
      <c r="F132" s="3" t="str">
        <f>VLOOKUP(G132,'[1]KSA Sales Update Sheet'!$D:$D,1,0)</f>
        <v>PT-001018</v>
      </c>
      <c r="G132" s="3" t="s">
        <v>55</v>
      </c>
      <c r="H132" s="3" t="s">
        <v>56</v>
      </c>
      <c r="I132" s="3" t="s">
        <v>139</v>
      </c>
      <c r="J132" s="3" t="s">
        <v>140</v>
      </c>
      <c r="K132" s="3" t="s">
        <v>25</v>
      </c>
      <c r="L132" s="3">
        <v>0</v>
      </c>
      <c r="M132" s="3">
        <v>0</v>
      </c>
      <c r="N132" s="3">
        <v>1</v>
      </c>
      <c r="O132" s="3">
        <v>220</v>
      </c>
      <c r="P132" s="3">
        <v>0</v>
      </c>
      <c r="Q132" s="3" t="s">
        <v>26</v>
      </c>
      <c r="R132" s="3">
        <v>-33</v>
      </c>
    </row>
    <row r="133" spans="1:18" x14ac:dyDescent="0.3">
      <c r="A133" s="3" t="s">
        <v>48</v>
      </c>
      <c r="B133" s="3" t="s">
        <v>81</v>
      </c>
      <c r="C133" s="4">
        <v>44957</v>
      </c>
      <c r="D133" s="3" t="s">
        <v>77</v>
      </c>
      <c r="E133" s="3" t="s">
        <v>78</v>
      </c>
      <c r="F133" s="3" t="str">
        <f>VLOOKUP(G133,'[1]KSA Sales Update Sheet'!$D:$D,1,0)</f>
        <v>PT-000815</v>
      </c>
      <c r="G133" s="3" t="s">
        <v>82</v>
      </c>
      <c r="H133" s="3" t="s">
        <v>83</v>
      </c>
      <c r="I133" s="3" t="s">
        <v>85</v>
      </c>
      <c r="J133" s="3" t="s">
        <v>86</v>
      </c>
      <c r="K133" s="3" t="s">
        <v>25</v>
      </c>
      <c r="L133" s="3">
        <v>5</v>
      </c>
      <c r="M133" s="3">
        <v>201</v>
      </c>
      <c r="N133" s="3">
        <v>0</v>
      </c>
      <c r="O133" s="3">
        <v>0</v>
      </c>
      <c r="P133" s="3">
        <v>0</v>
      </c>
      <c r="Q133" s="3" t="s">
        <v>26</v>
      </c>
      <c r="R133" s="3">
        <v>170.85</v>
      </c>
    </row>
    <row r="134" spans="1:18" x14ac:dyDescent="0.3">
      <c r="A134" s="3" t="s">
        <v>48</v>
      </c>
      <c r="B134" s="3" t="s">
        <v>84</v>
      </c>
      <c r="C134" s="4">
        <v>44957</v>
      </c>
      <c r="D134" s="3" t="s">
        <v>77</v>
      </c>
      <c r="E134" s="3" t="s">
        <v>78</v>
      </c>
      <c r="F134" s="3" t="str">
        <f>VLOOKUP(G134,'[1]KSA Sales Update Sheet'!$D:$D,1,0)</f>
        <v>PT-000815</v>
      </c>
      <c r="G134" s="3" t="s">
        <v>82</v>
      </c>
      <c r="H134" s="3" t="s">
        <v>83</v>
      </c>
      <c r="I134" s="3" t="s">
        <v>85</v>
      </c>
      <c r="J134" s="3" t="s">
        <v>86</v>
      </c>
      <c r="K134" s="3" t="s">
        <v>25</v>
      </c>
      <c r="L134" s="3">
        <v>0</v>
      </c>
      <c r="M134" s="3">
        <v>0</v>
      </c>
      <c r="N134" s="3">
        <v>1</v>
      </c>
      <c r="O134" s="3">
        <v>67</v>
      </c>
      <c r="P134" s="3">
        <v>0</v>
      </c>
      <c r="Q134" s="3" t="s">
        <v>26</v>
      </c>
      <c r="R134" s="3">
        <v>-10.050000000000001</v>
      </c>
    </row>
    <row r="135" spans="1:18" x14ac:dyDescent="0.3">
      <c r="A135" s="3" t="s">
        <v>17</v>
      </c>
      <c r="B135" s="3" t="s">
        <v>18</v>
      </c>
      <c r="C135" s="4">
        <v>44944</v>
      </c>
      <c r="D135" s="3" t="s">
        <v>19</v>
      </c>
      <c r="E135" s="3" t="s">
        <v>20</v>
      </c>
      <c r="F135" s="3" t="str">
        <f>VLOOKUP(G135,'[1]KSA Sales Update Sheet'!$D:$D,1,0)</f>
        <v>PT-000212</v>
      </c>
      <c r="G135" s="3" t="s">
        <v>21</v>
      </c>
      <c r="H135" s="3" t="s">
        <v>22</v>
      </c>
      <c r="I135" s="3" t="s">
        <v>151</v>
      </c>
      <c r="J135" s="3" t="s">
        <v>152</v>
      </c>
      <c r="K135" s="3" t="s">
        <v>25</v>
      </c>
      <c r="L135" s="3">
        <v>-144</v>
      </c>
      <c r="M135" s="3">
        <v>-3240</v>
      </c>
      <c r="N135" s="3">
        <v>0</v>
      </c>
      <c r="O135" s="3">
        <v>0</v>
      </c>
      <c r="P135" s="3">
        <v>0</v>
      </c>
      <c r="Q135" s="3" t="s">
        <v>26</v>
      </c>
      <c r="R135" s="3">
        <v>-2754</v>
      </c>
    </row>
    <row r="136" spans="1:18" x14ac:dyDescent="0.3">
      <c r="A136" s="3" t="s">
        <v>63</v>
      </c>
      <c r="B136" s="3" t="s">
        <v>67</v>
      </c>
      <c r="C136" s="4">
        <v>44947</v>
      </c>
      <c r="D136" s="3" t="s">
        <v>19</v>
      </c>
      <c r="E136" s="3" t="s">
        <v>20</v>
      </c>
      <c r="F136" s="3" t="str">
        <f>VLOOKUP(G136,'[1]KSA Sales Update Sheet'!$D:$D,1,0)</f>
        <v>PT-000363</v>
      </c>
      <c r="G136" s="3" t="s">
        <v>68</v>
      </c>
      <c r="H136" s="3" t="s">
        <v>69</v>
      </c>
      <c r="I136" s="3" t="s">
        <v>151</v>
      </c>
      <c r="J136" s="3" t="s">
        <v>152</v>
      </c>
      <c r="K136" s="3" t="s">
        <v>25</v>
      </c>
      <c r="L136" s="3">
        <v>12</v>
      </c>
      <c r="M136" s="3">
        <v>270</v>
      </c>
      <c r="N136" s="3">
        <v>0</v>
      </c>
      <c r="O136" s="3">
        <v>0</v>
      </c>
      <c r="P136" s="3">
        <v>0</v>
      </c>
      <c r="Q136" s="3" t="s">
        <v>26</v>
      </c>
      <c r="R136" s="3">
        <v>229.5</v>
      </c>
    </row>
    <row r="137" spans="1:18" x14ac:dyDescent="0.3">
      <c r="A137" s="3" t="s">
        <v>48</v>
      </c>
      <c r="B137" s="3" t="s">
        <v>70</v>
      </c>
      <c r="C137" s="4">
        <v>44957</v>
      </c>
      <c r="D137" s="3" t="s">
        <v>71</v>
      </c>
      <c r="E137" s="3" t="s">
        <v>72</v>
      </c>
      <c r="F137" s="3" t="str">
        <f>VLOOKUP(G137,'[1]KSA Sales Update Sheet'!$D:$D,1,0)</f>
        <v>PT-000380</v>
      </c>
      <c r="G137" s="3" t="s">
        <v>73</v>
      </c>
      <c r="H137" s="3" t="s">
        <v>74</v>
      </c>
      <c r="I137" s="3" t="s">
        <v>109</v>
      </c>
      <c r="J137" s="3" t="s">
        <v>110</v>
      </c>
      <c r="K137" s="3" t="s">
        <v>25</v>
      </c>
      <c r="L137" s="3">
        <v>20</v>
      </c>
      <c r="M137" s="3">
        <v>1452</v>
      </c>
      <c r="N137" s="3">
        <v>0</v>
      </c>
      <c r="O137" s="3">
        <v>0</v>
      </c>
      <c r="P137" s="3">
        <v>0</v>
      </c>
      <c r="Q137" s="3" t="s">
        <v>26</v>
      </c>
      <c r="R137" s="3">
        <v>1234.2</v>
      </c>
    </row>
    <row r="138" spans="1:18" x14ac:dyDescent="0.3">
      <c r="A138" s="3" t="s">
        <v>48</v>
      </c>
      <c r="B138" s="3" t="s">
        <v>75</v>
      </c>
      <c r="C138" s="4">
        <v>44957</v>
      </c>
      <c r="D138" s="3" t="s">
        <v>71</v>
      </c>
      <c r="E138" s="3" t="s">
        <v>72</v>
      </c>
      <c r="F138" s="3" t="str">
        <f>VLOOKUP(G138,'[1]KSA Sales Update Sheet'!$D:$D,1,0)</f>
        <v>PT-000380</v>
      </c>
      <c r="G138" s="3" t="s">
        <v>73</v>
      </c>
      <c r="H138" s="3" t="s">
        <v>74</v>
      </c>
      <c r="I138" s="3" t="s">
        <v>109</v>
      </c>
      <c r="J138" s="3" t="s">
        <v>110</v>
      </c>
      <c r="K138" s="3" t="s">
        <v>25</v>
      </c>
      <c r="L138" s="3">
        <v>0</v>
      </c>
      <c r="M138" s="3">
        <v>0</v>
      </c>
      <c r="N138" s="3">
        <v>8</v>
      </c>
      <c r="O138" s="3">
        <v>1056</v>
      </c>
      <c r="P138" s="3">
        <v>0</v>
      </c>
      <c r="Q138" s="3" t="s">
        <v>26</v>
      </c>
      <c r="R138" s="3">
        <v>-158.4</v>
      </c>
    </row>
    <row r="139" spans="1:18" x14ac:dyDescent="0.3">
      <c r="A139" s="3" t="s">
        <v>27</v>
      </c>
      <c r="B139" s="3" t="s">
        <v>89</v>
      </c>
      <c r="C139" s="4">
        <v>44941</v>
      </c>
      <c r="D139" s="3" t="s">
        <v>50</v>
      </c>
      <c r="E139" s="3" t="s">
        <v>51</v>
      </c>
      <c r="F139" s="3" t="str">
        <f>VLOOKUP(G139,'[1]KSA Sales Update Sheet'!$D:$D,1,0)</f>
        <v>PT-000504</v>
      </c>
      <c r="G139" s="3" t="s">
        <v>90</v>
      </c>
      <c r="H139" s="3" t="s">
        <v>91</v>
      </c>
      <c r="I139" s="3" t="s">
        <v>127</v>
      </c>
      <c r="J139" s="3" t="s">
        <v>128</v>
      </c>
      <c r="K139" s="3" t="s">
        <v>25</v>
      </c>
      <c r="L139" s="3">
        <v>12</v>
      </c>
      <c r="M139" s="3">
        <v>1045.2</v>
      </c>
      <c r="N139" s="3">
        <v>0</v>
      </c>
      <c r="O139" s="3">
        <v>0</v>
      </c>
      <c r="P139" s="3">
        <v>0</v>
      </c>
      <c r="Q139" s="3" t="s">
        <v>26</v>
      </c>
      <c r="R139" s="3">
        <v>888.42</v>
      </c>
    </row>
    <row r="140" spans="1:18" x14ac:dyDescent="0.3">
      <c r="A140" s="3" t="s">
        <v>41</v>
      </c>
      <c r="B140" s="3" t="s">
        <v>117</v>
      </c>
      <c r="C140" s="4">
        <v>44944</v>
      </c>
      <c r="D140" s="3" t="s">
        <v>43</v>
      </c>
      <c r="E140" s="3" t="s">
        <v>44</v>
      </c>
      <c r="F140" s="3" t="str">
        <f>VLOOKUP(G140,'[1]KSA Sales Update Sheet'!$D:$D,1,0)</f>
        <v>PT-000801</v>
      </c>
      <c r="G140" s="3" t="s">
        <v>114</v>
      </c>
      <c r="H140" s="3" t="s">
        <v>115</v>
      </c>
      <c r="I140" s="3" t="s">
        <v>151</v>
      </c>
      <c r="J140" s="3" t="s">
        <v>152</v>
      </c>
      <c r="K140" s="3" t="s">
        <v>25</v>
      </c>
      <c r="L140" s="3">
        <v>10</v>
      </c>
      <c r="M140" s="3">
        <v>180</v>
      </c>
      <c r="N140" s="3">
        <v>0</v>
      </c>
      <c r="O140" s="3">
        <v>0</v>
      </c>
      <c r="P140" s="3">
        <v>0</v>
      </c>
      <c r="Q140" s="3" t="s">
        <v>26</v>
      </c>
      <c r="R140" s="3">
        <v>153</v>
      </c>
    </row>
    <row r="141" spans="1:18" x14ac:dyDescent="0.3">
      <c r="A141" s="3" t="s">
        <v>41</v>
      </c>
      <c r="B141" s="3" t="s">
        <v>118</v>
      </c>
      <c r="C141" s="4">
        <v>44944</v>
      </c>
      <c r="D141" s="3" t="s">
        <v>43</v>
      </c>
      <c r="E141" s="3" t="s">
        <v>44</v>
      </c>
      <c r="F141" s="3" t="str">
        <f>VLOOKUP(G141,'[1]KSA Sales Update Sheet'!$D:$D,1,0)</f>
        <v>PT-000801</v>
      </c>
      <c r="G141" s="3" t="s">
        <v>114</v>
      </c>
      <c r="H141" s="3" t="s">
        <v>115</v>
      </c>
      <c r="I141" s="3" t="s">
        <v>151</v>
      </c>
      <c r="J141" s="3" t="s">
        <v>152</v>
      </c>
      <c r="K141" s="3" t="s">
        <v>25</v>
      </c>
      <c r="L141" s="3">
        <v>0</v>
      </c>
      <c r="M141" s="3">
        <v>0</v>
      </c>
      <c r="N141" s="3">
        <v>1</v>
      </c>
      <c r="O141" s="3">
        <v>45</v>
      </c>
      <c r="P141" s="3">
        <v>0</v>
      </c>
      <c r="Q141" s="3" t="s">
        <v>26</v>
      </c>
      <c r="R141" s="3">
        <v>-6.75</v>
      </c>
    </row>
    <row r="142" spans="1:18" x14ac:dyDescent="0.3">
      <c r="A142" s="3" t="s">
        <v>17</v>
      </c>
      <c r="B142" s="3" t="s">
        <v>18</v>
      </c>
      <c r="C142" s="4">
        <v>44944</v>
      </c>
      <c r="D142" s="3" t="s">
        <v>19</v>
      </c>
      <c r="E142" s="3" t="s">
        <v>20</v>
      </c>
      <c r="F142" s="3" t="str">
        <f>VLOOKUP(G142,'[1]KSA Sales Update Sheet'!$D:$D,1,0)</f>
        <v>PT-000212</v>
      </c>
      <c r="G142" s="3" t="s">
        <v>21</v>
      </c>
      <c r="H142" s="3" t="s">
        <v>22</v>
      </c>
      <c r="I142" s="3" t="s">
        <v>153</v>
      </c>
      <c r="J142" s="3" t="s">
        <v>154</v>
      </c>
      <c r="K142" s="3" t="s">
        <v>25</v>
      </c>
      <c r="L142" s="3">
        <v>-24</v>
      </c>
      <c r="M142" s="3">
        <v>-540</v>
      </c>
      <c r="N142" s="3">
        <v>0</v>
      </c>
      <c r="O142" s="3">
        <v>0</v>
      </c>
      <c r="P142" s="3">
        <v>0</v>
      </c>
      <c r="Q142" s="3" t="s">
        <v>26</v>
      </c>
      <c r="R142" s="3">
        <v>-459</v>
      </c>
    </row>
    <row r="143" spans="1:18" x14ac:dyDescent="0.3">
      <c r="A143" s="3" t="s">
        <v>63</v>
      </c>
      <c r="B143" s="3" t="s">
        <v>67</v>
      </c>
      <c r="C143" s="4">
        <v>44947</v>
      </c>
      <c r="D143" s="3" t="s">
        <v>19</v>
      </c>
      <c r="E143" s="3" t="s">
        <v>20</v>
      </c>
      <c r="F143" s="3" t="str">
        <f>VLOOKUP(G143,'[1]KSA Sales Update Sheet'!$D:$D,1,0)</f>
        <v>PT-000363</v>
      </c>
      <c r="G143" s="3" t="s">
        <v>68</v>
      </c>
      <c r="H143" s="3" t="s">
        <v>69</v>
      </c>
      <c r="I143" s="3" t="s">
        <v>153</v>
      </c>
      <c r="J143" s="3" t="s">
        <v>154</v>
      </c>
      <c r="K143" s="3" t="s">
        <v>25</v>
      </c>
      <c r="L143" s="3">
        <v>12</v>
      </c>
      <c r="M143" s="3">
        <v>270</v>
      </c>
      <c r="N143" s="3">
        <v>0</v>
      </c>
      <c r="O143" s="3">
        <v>0</v>
      </c>
      <c r="P143" s="3">
        <v>0</v>
      </c>
      <c r="Q143" s="3" t="s">
        <v>26</v>
      </c>
      <c r="R143" s="3">
        <v>229.5</v>
      </c>
    </row>
    <row r="144" spans="1:18" x14ac:dyDescent="0.3">
      <c r="A144" s="3" t="s">
        <v>48</v>
      </c>
      <c r="B144" s="3" t="s">
        <v>70</v>
      </c>
      <c r="C144" s="4">
        <v>44957</v>
      </c>
      <c r="D144" s="3" t="s">
        <v>71</v>
      </c>
      <c r="E144" s="3" t="s">
        <v>72</v>
      </c>
      <c r="F144" s="3" t="str">
        <f>VLOOKUP(G144,'[1]KSA Sales Update Sheet'!$D:$D,1,0)</f>
        <v>PT-000380</v>
      </c>
      <c r="G144" s="3" t="s">
        <v>73</v>
      </c>
      <c r="H144" s="3" t="s">
        <v>74</v>
      </c>
      <c r="I144" s="3" t="s">
        <v>111</v>
      </c>
      <c r="J144" s="3" t="s">
        <v>112</v>
      </c>
      <c r="K144" s="3" t="s">
        <v>25</v>
      </c>
      <c r="L144" s="3">
        <v>10</v>
      </c>
      <c r="M144" s="3">
        <v>467.5</v>
      </c>
      <c r="N144" s="3">
        <v>0</v>
      </c>
      <c r="O144" s="3">
        <v>0</v>
      </c>
      <c r="P144" s="3">
        <v>0</v>
      </c>
      <c r="Q144" s="3" t="s">
        <v>26</v>
      </c>
      <c r="R144" s="3">
        <v>397.37</v>
      </c>
    </row>
    <row r="145" spans="1:18" x14ac:dyDescent="0.3">
      <c r="A145" s="3" t="s">
        <v>48</v>
      </c>
      <c r="B145" s="3" t="s">
        <v>75</v>
      </c>
      <c r="C145" s="4">
        <v>44957</v>
      </c>
      <c r="D145" s="3" t="s">
        <v>71</v>
      </c>
      <c r="E145" s="3" t="s">
        <v>72</v>
      </c>
      <c r="F145" s="3" t="str">
        <f>VLOOKUP(G145,'[1]KSA Sales Update Sheet'!$D:$D,1,0)</f>
        <v>PT-000380</v>
      </c>
      <c r="G145" s="3" t="s">
        <v>73</v>
      </c>
      <c r="H145" s="3" t="s">
        <v>74</v>
      </c>
      <c r="I145" s="3" t="s">
        <v>111</v>
      </c>
      <c r="J145" s="3" t="s">
        <v>112</v>
      </c>
      <c r="K145" s="3" t="s">
        <v>25</v>
      </c>
      <c r="L145" s="3">
        <v>0</v>
      </c>
      <c r="M145" s="3">
        <v>0</v>
      </c>
      <c r="N145" s="3">
        <v>4</v>
      </c>
      <c r="O145" s="3">
        <v>340</v>
      </c>
      <c r="P145" s="3">
        <v>0</v>
      </c>
      <c r="Q145" s="3" t="s">
        <v>26</v>
      </c>
      <c r="R145" s="3">
        <v>-51</v>
      </c>
    </row>
    <row r="146" spans="1:18" x14ac:dyDescent="0.3">
      <c r="A146" s="3" t="s">
        <v>17</v>
      </c>
      <c r="B146" s="3" t="s">
        <v>155</v>
      </c>
      <c r="C146" s="4">
        <v>44944</v>
      </c>
      <c r="D146" s="3" t="s">
        <v>43</v>
      </c>
      <c r="E146" s="3" t="s">
        <v>44</v>
      </c>
      <c r="F146" s="3" t="str">
        <f>VLOOKUP(G146,'[1]KSA Sales Update Sheet'!$D:$D,1,0)</f>
        <v>PT-000801</v>
      </c>
      <c r="G146" s="3" t="s">
        <v>114</v>
      </c>
      <c r="H146" s="3" t="s">
        <v>115</v>
      </c>
      <c r="I146" s="3" t="s">
        <v>153</v>
      </c>
      <c r="J146" s="3" t="s">
        <v>154</v>
      </c>
      <c r="K146" s="3" t="s">
        <v>25</v>
      </c>
      <c r="L146" s="3">
        <v>-24</v>
      </c>
      <c r="M146" s="3">
        <v>-432</v>
      </c>
      <c r="N146" s="3">
        <v>0</v>
      </c>
      <c r="O146" s="3">
        <v>0</v>
      </c>
      <c r="P146" s="3">
        <v>0</v>
      </c>
      <c r="Q146" s="3" t="s">
        <v>26</v>
      </c>
      <c r="R146" s="3">
        <v>-367.2</v>
      </c>
    </row>
    <row r="147" spans="1:18" x14ac:dyDescent="0.3">
      <c r="A147" s="3" t="s">
        <v>17</v>
      </c>
      <c r="B147" s="3" t="s">
        <v>156</v>
      </c>
      <c r="C147" s="4">
        <v>44944</v>
      </c>
      <c r="D147" s="3" t="s">
        <v>43</v>
      </c>
      <c r="E147" s="3" t="s">
        <v>44</v>
      </c>
      <c r="F147" s="3" t="str">
        <f>VLOOKUP(G147,'[1]KSA Sales Update Sheet'!$D:$D,1,0)</f>
        <v>PT-000801</v>
      </c>
      <c r="G147" s="3" t="s">
        <v>114</v>
      </c>
      <c r="H147" s="3" t="s">
        <v>115</v>
      </c>
      <c r="I147" s="3" t="s">
        <v>153</v>
      </c>
      <c r="J147" s="3" t="s">
        <v>154</v>
      </c>
      <c r="K147" s="3" t="s">
        <v>25</v>
      </c>
      <c r="L147" s="3">
        <v>0</v>
      </c>
      <c r="M147" s="3">
        <v>0</v>
      </c>
      <c r="N147" s="3">
        <v>-2</v>
      </c>
      <c r="O147" s="3">
        <v>-90</v>
      </c>
      <c r="P147" s="3">
        <v>0</v>
      </c>
      <c r="Q147" s="3" t="s">
        <v>26</v>
      </c>
      <c r="R147" s="3">
        <v>13.5</v>
      </c>
    </row>
    <row r="148" spans="1:18" x14ac:dyDescent="0.3">
      <c r="A148" s="3" t="s">
        <v>41</v>
      </c>
      <c r="B148" s="3" t="s">
        <v>117</v>
      </c>
      <c r="C148" s="4">
        <v>44944</v>
      </c>
      <c r="D148" s="3" t="s">
        <v>43</v>
      </c>
      <c r="E148" s="3" t="s">
        <v>44</v>
      </c>
      <c r="F148" s="3" t="str">
        <f>VLOOKUP(G148,'[1]KSA Sales Update Sheet'!$D:$D,1,0)</f>
        <v>PT-000801</v>
      </c>
      <c r="G148" s="3" t="s">
        <v>114</v>
      </c>
      <c r="H148" s="3" t="s">
        <v>115</v>
      </c>
      <c r="I148" s="3" t="s">
        <v>153</v>
      </c>
      <c r="J148" s="3" t="s">
        <v>154</v>
      </c>
      <c r="K148" s="3" t="s">
        <v>25</v>
      </c>
      <c r="L148" s="3">
        <v>40</v>
      </c>
      <c r="M148" s="3">
        <v>720</v>
      </c>
      <c r="N148" s="3">
        <v>0</v>
      </c>
      <c r="O148" s="3">
        <v>0</v>
      </c>
      <c r="P148" s="3">
        <v>0</v>
      </c>
      <c r="Q148" s="3" t="s">
        <v>26</v>
      </c>
      <c r="R148" s="3">
        <v>612</v>
      </c>
    </row>
    <row r="149" spans="1:18" x14ac:dyDescent="0.3">
      <c r="A149" s="3" t="s">
        <v>41</v>
      </c>
      <c r="B149" s="3" t="s">
        <v>118</v>
      </c>
      <c r="C149" s="4">
        <v>44944</v>
      </c>
      <c r="D149" s="3" t="s">
        <v>43</v>
      </c>
      <c r="E149" s="3" t="s">
        <v>44</v>
      </c>
      <c r="F149" s="3" t="str">
        <f>VLOOKUP(G149,'[1]KSA Sales Update Sheet'!$D:$D,1,0)</f>
        <v>PT-000801</v>
      </c>
      <c r="G149" s="3" t="s">
        <v>114</v>
      </c>
      <c r="H149" s="3" t="s">
        <v>115</v>
      </c>
      <c r="I149" s="3" t="s">
        <v>153</v>
      </c>
      <c r="J149" s="3" t="s">
        <v>154</v>
      </c>
      <c r="K149" s="3" t="s">
        <v>25</v>
      </c>
      <c r="L149" s="3">
        <v>0</v>
      </c>
      <c r="M149" s="3">
        <v>0</v>
      </c>
      <c r="N149" s="3">
        <v>4</v>
      </c>
      <c r="O149" s="3">
        <v>180</v>
      </c>
      <c r="P149" s="3">
        <v>0</v>
      </c>
      <c r="Q149" s="3" t="s">
        <v>26</v>
      </c>
      <c r="R149" s="3">
        <v>-27</v>
      </c>
    </row>
    <row r="150" spans="1:18" x14ac:dyDescent="0.3">
      <c r="A150" s="3" t="s">
        <v>48</v>
      </c>
      <c r="B150" s="3" t="s">
        <v>81</v>
      </c>
      <c r="C150" s="4">
        <v>44957</v>
      </c>
      <c r="D150" s="3" t="s">
        <v>77</v>
      </c>
      <c r="E150" s="3" t="s">
        <v>78</v>
      </c>
      <c r="F150" s="3" t="str">
        <f>VLOOKUP(G150,'[1]KSA Sales Update Sheet'!$D:$D,1,0)</f>
        <v>PT-000815</v>
      </c>
      <c r="G150" s="3" t="s">
        <v>82</v>
      </c>
      <c r="H150" s="3" t="s">
        <v>83</v>
      </c>
      <c r="I150" s="3" t="s">
        <v>87</v>
      </c>
      <c r="J150" s="3" t="s">
        <v>88</v>
      </c>
      <c r="K150" s="3" t="s">
        <v>25</v>
      </c>
      <c r="L150" s="3">
        <v>5</v>
      </c>
      <c r="M150" s="3">
        <v>201</v>
      </c>
      <c r="N150" s="3">
        <v>0</v>
      </c>
      <c r="O150" s="3">
        <v>0</v>
      </c>
      <c r="P150" s="3">
        <v>0</v>
      </c>
      <c r="Q150" s="3" t="s">
        <v>26</v>
      </c>
      <c r="R150" s="3">
        <v>170.85</v>
      </c>
    </row>
    <row r="151" spans="1:18" x14ac:dyDescent="0.3">
      <c r="A151" s="3" t="s">
        <v>48</v>
      </c>
      <c r="B151" s="3" t="s">
        <v>84</v>
      </c>
      <c r="C151" s="4">
        <v>44957</v>
      </c>
      <c r="D151" s="3" t="s">
        <v>77</v>
      </c>
      <c r="E151" s="3" t="s">
        <v>78</v>
      </c>
      <c r="F151" s="3" t="str">
        <f>VLOOKUP(G151,'[1]KSA Sales Update Sheet'!$D:$D,1,0)</f>
        <v>PT-000815</v>
      </c>
      <c r="G151" s="3" t="s">
        <v>82</v>
      </c>
      <c r="H151" s="3" t="s">
        <v>83</v>
      </c>
      <c r="I151" s="3" t="s">
        <v>87</v>
      </c>
      <c r="J151" s="3" t="s">
        <v>88</v>
      </c>
      <c r="K151" s="3" t="s">
        <v>25</v>
      </c>
      <c r="L151" s="3">
        <v>0</v>
      </c>
      <c r="M151" s="3">
        <v>0</v>
      </c>
      <c r="N151" s="3">
        <v>1</v>
      </c>
      <c r="O151" s="3">
        <v>67</v>
      </c>
      <c r="P151" s="3">
        <v>0</v>
      </c>
      <c r="Q151" s="3" t="s">
        <v>26</v>
      </c>
      <c r="R151" s="3">
        <v>-10.050000000000001</v>
      </c>
    </row>
    <row r="152" spans="1:18" x14ac:dyDescent="0.3">
      <c r="A152" s="3" t="s">
        <v>34</v>
      </c>
      <c r="B152" s="3" t="s">
        <v>35</v>
      </c>
      <c r="C152" s="4">
        <v>44949</v>
      </c>
      <c r="D152" s="3" t="s">
        <v>36</v>
      </c>
      <c r="E152" s="3" t="s">
        <v>37</v>
      </c>
      <c r="F152" s="3" t="str">
        <f>VLOOKUP(G152,'[1]KSA Sales Update Sheet'!$D:$D,1,0)</f>
        <v>PT-000823</v>
      </c>
      <c r="G152" s="3" t="s">
        <v>38</v>
      </c>
      <c r="H152" s="3" t="s">
        <v>39</v>
      </c>
      <c r="I152" s="3" t="s">
        <v>153</v>
      </c>
      <c r="J152" s="3" t="s">
        <v>154</v>
      </c>
      <c r="K152" s="3" t="s">
        <v>25</v>
      </c>
      <c r="L152" s="3">
        <v>130</v>
      </c>
      <c r="M152" s="3">
        <v>3510</v>
      </c>
      <c r="N152" s="3">
        <v>0</v>
      </c>
      <c r="O152" s="3">
        <v>0</v>
      </c>
      <c r="P152" s="3">
        <v>0</v>
      </c>
      <c r="Q152" s="3" t="s">
        <v>26</v>
      </c>
      <c r="R152" s="3">
        <v>2983.5</v>
      </c>
    </row>
    <row r="153" spans="1:18" x14ac:dyDescent="0.3">
      <c r="A153" s="3" t="s">
        <v>34</v>
      </c>
      <c r="B153" s="3" t="s">
        <v>40</v>
      </c>
      <c r="C153" s="4">
        <v>44949</v>
      </c>
      <c r="D153" s="3" t="s">
        <v>36</v>
      </c>
      <c r="E153" s="3" t="s">
        <v>37</v>
      </c>
      <c r="F153" s="3" t="str">
        <f>VLOOKUP(G153,'[1]KSA Sales Update Sheet'!$D:$D,1,0)</f>
        <v>PT-000823</v>
      </c>
      <c r="G153" s="3" t="s">
        <v>38</v>
      </c>
      <c r="H153" s="3" t="s">
        <v>39</v>
      </c>
      <c r="I153" s="3" t="s">
        <v>153</v>
      </c>
      <c r="J153" s="3" t="s">
        <v>154</v>
      </c>
      <c r="K153" s="3" t="s">
        <v>25</v>
      </c>
      <c r="L153" s="3">
        <v>0</v>
      </c>
      <c r="M153" s="3">
        <v>0</v>
      </c>
      <c r="N153" s="3">
        <v>26</v>
      </c>
      <c r="O153" s="3">
        <v>1170</v>
      </c>
      <c r="P153" s="3">
        <v>0</v>
      </c>
      <c r="Q153" s="3" t="s">
        <v>26</v>
      </c>
      <c r="R153" s="3">
        <v>-175.5</v>
      </c>
    </row>
    <row r="154" spans="1:18" x14ac:dyDescent="0.3">
      <c r="A154" s="3" t="s">
        <v>63</v>
      </c>
      <c r="B154" s="3" t="s">
        <v>67</v>
      </c>
      <c r="C154" s="4">
        <v>44947</v>
      </c>
      <c r="D154" s="3" t="s">
        <v>19</v>
      </c>
      <c r="E154" s="3" t="s">
        <v>20</v>
      </c>
      <c r="F154" s="3" t="str">
        <f>VLOOKUP(G154,'[1]KSA Sales Update Sheet'!$D:$D,1,0)</f>
        <v>PT-000363</v>
      </c>
      <c r="G154" s="3" t="s">
        <v>68</v>
      </c>
      <c r="H154" s="3" t="s">
        <v>69</v>
      </c>
      <c r="I154" s="3" t="s">
        <v>157</v>
      </c>
      <c r="J154" s="3" t="s">
        <v>158</v>
      </c>
      <c r="K154" s="3" t="s">
        <v>25</v>
      </c>
      <c r="L154" s="3">
        <v>3</v>
      </c>
      <c r="M154" s="3">
        <v>427.5</v>
      </c>
      <c r="N154" s="3">
        <v>0</v>
      </c>
      <c r="O154" s="3">
        <v>0</v>
      </c>
      <c r="P154" s="3">
        <v>0</v>
      </c>
      <c r="Q154" s="3" t="s">
        <v>26</v>
      </c>
      <c r="R154" s="3">
        <v>363.37</v>
      </c>
    </row>
    <row r="155" spans="1:18" x14ac:dyDescent="0.3">
      <c r="A155" s="3" t="s">
        <v>48</v>
      </c>
      <c r="B155" s="3" t="s">
        <v>70</v>
      </c>
      <c r="C155" s="4">
        <v>44957</v>
      </c>
      <c r="D155" s="3" t="s">
        <v>71</v>
      </c>
      <c r="E155" s="3" t="s">
        <v>72</v>
      </c>
      <c r="F155" s="3" t="str">
        <f>VLOOKUP(G155,'[1]KSA Sales Update Sheet'!$D:$D,1,0)</f>
        <v>PT-000380</v>
      </c>
      <c r="G155" s="3" t="s">
        <v>73</v>
      </c>
      <c r="H155" s="3" t="s">
        <v>74</v>
      </c>
      <c r="I155" s="3" t="s">
        <v>119</v>
      </c>
      <c r="J155" s="3" t="s">
        <v>120</v>
      </c>
      <c r="K155" s="3" t="s">
        <v>25</v>
      </c>
      <c r="L155" s="3">
        <v>20</v>
      </c>
      <c r="M155" s="3">
        <v>1474</v>
      </c>
      <c r="N155" s="3">
        <v>0</v>
      </c>
      <c r="O155" s="3">
        <v>0</v>
      </c>
      <c r="P155" s="3">
        <v>0</v>
      </c>
      <c r="Q155" s="3" t="s">
        <v>26</v>
      </c>
      <c r="R155" s="3">
        <v>1252.9000000000001</v>
      </c>
    </row>
    <row r="156" spans="1:18" x14ac:dyDescent="0.3">
      <c r="A156" s="3" t="s">
        <v>48</v>
      </c>
      <c r="B156" s="3" t="s">
        <v>75</v>
      </c>
      <c r="C156" s="4">
        <v>44957</v>
      </c>
      <c r="D156" s="3" t="s">
        <v>71</v>
      </c>
      <c r="E156" s="3" t="s">
        <v>72</v>
      </c>
      <c r="F156" s="3" t="str">
        <f>VLOOKUP(G156,'[1]KSA Sales Update Sheet'!$D:$D,1,0)</f>
        <v>PT-000380</v>
      </c>
      <c r="G156" s="3" t="s">
        <v>73</v>
      </c>
      <c r="H156" s="3" t="s">
        <v>74</v>
      </c>
      <c r="I156" s="3" t="s">
        <v>119</v>
      </c>
      <c r="J156" s="3" t="s">
        <v>120</v>
      </c>
      <c r="K156" s="3" t="s">
        <v>25</v>
      </c>
      <c r="L156" s="3">
        <v>0</v>
      </c>
      <c r="M156" s="3">
        <v>0</v>
      </c>
      <c r="N156" s="3">
        <v>8</v>
      </c>
      <c r="O156" s="3">
        <v>1072</v>
      </c>
      <c r="P156" s="3">
        <v>0</v>
      </c>
      <c r="Q156" s="3" t="s">
        <v>26</v>
      </c>
      <c r="R156" s="3">
        <v>-160.80000000000001</v>
      </c>
    </row>
    <row r="157" spans="1:18" x14ac:dyDescent="0.3">
      <c r="A157" s="3" t="s">
        <v>27</v>
      </c>
      <c r="B157" s="3" t="s">
        <v>89</v>
      </c>
      <c r="C157" s="4">
        <v>44941</v>
      </c>
      <c r="D157" s="3" t="s">
        <v>50</v>
      </c>
      <c r="E157" s="3" t="s">
        <v>51</v>
      </c>
      <c r="F157" s="3" t="str">
        <f>VLOOKUP(G157,'[1]KSA Sales Update Sheet'!$D:$D,1,0)</f>
        <v>PT-000504</v>
      </c>
      <c r="G157" s="3" t="s">
        <v>90</v>
      </c>
      <c r="H157" s="3" t="s">
        <v>91</v>
      </c>
      <c r="I157" s="3" t="s">
        <v>151</v>
      </c>
      <c r="J157" s="3" t="s">
        <v>152</v>
      </c>
      <c r="K157" s="3" t="s">
        <v>25</v>
      </c>
      <c r="L157" s="3">
        <v>24</v>
      </c>
      <c r="M157" s="3">
        <v>702</v>
      </c>
      <c r="N157" s="3">
        <v>0</v>
      </c>
      <c r="O157" s="3">
        <v>0</v>
      </c>
      <c r="P157" s="3">
        <v>0</v>
      </c>
      <c r="Q157" s="3" t="s">
        <v>26</v>
      </c>
      <c r="R157" s="3">
        <v>596.70000000000005</v>
      </c>
    </row>
    <row r="158" spans="1:18" x14ac:dyDescent="0.3">
      <c r="A158" s="3" t="s">
        <v>48</v>
      </c>
      <c r="B158" s="3" t="s">
        <v>81</v>
      </c>
      <c r="C158" s="4">
        <v>44957</v>
      </c>
      <c r="D158" s="3" t="s">
        <v>77</v>
      </c>
      <c r="E158" s="3" t="s">
        <v>78</v>
      </c>
      <c r="F158" s="3" t="str">
        <f>VLOOKUP(G158,'[1]KSA Sales Update Sheet'!$D:$D,1,0)</f>
        <v>PT-000815</v>
      </c>
      <c r="G158" s="3" t="s">
        <v>82</v>
      </c>
      <c r="H158" s="3" t="s">
        <v>83</v>
      </c>
      <c r="I158" s="3" t="s">
        <v>98</v>
      </c>
      <c r="J158" s="3" t="s">
        <v>99</v>
      </c>
      <c r="K158" s="3" t="s">
        <v>25</v>
      </c>
      <c r="L158" s="3">
        <v>5</v>
      </c>
      <c r="M158" s="3">
        <v>510</v>
      </c>
      <c r="N158" s="3">
        <v>0</v>
      </c>
      <c r="O158" s="3">
        <v>0</v>
      </c>
      <c r="P158" s="3">
        <v>0</v>
      </c>
      <c r="Q158" s="3" t="s">
        <v>26</v>
      </c>
      <c r="R158" s="3">
        <v>433.5</v>
      </c>
    </row>
    <row r="159" spans="1:18" x14ac:dyDescent="0.3">
      <c r="A159" s="3" t="s">
        <v>48</v>
      </c>
      <c r="B159" s="3" t="s">
        <v>84</v>
      </c>
      <c r="C159" s="4">
        <v>44957</v>
      </c>
      <c r="D159" s="3" t="s">
        <v>77</v>
      </c>
      <c r="E159" s="3" t="s">
        <v>78</v>
      </c>
      <c r="F159" s="3" t="str">
        <f>VLOOKUP(G159,'[1]KSA Sales Update Sheet'!$D:$D,1,0)</f>
        <v>PT-000815</v>
      </c>
      <c r="G159" s="3" t="s">
        <v>82</v>
      </c>
      <c r="H159" s="3" t="s">
        <v>83</v>
      </c>
      <c r="I159" s="3" t="s">
        <v>98</v>
      </c>
      <c r="J159" s="3" t="s">
        <v>99</v>
      </c>
      <c r="K159" s="3" t="s">
        <v>25</v>
      </c>
      <c r="L159" s="3">
        <v>0</v>
      </c>
      <c r="M159" s="3">
        <v>0</v>
      </c>
      <c r="N159" s="3">
        <v>1</v>
      </c>
      <c r="O159" s="3">
        <v>170</v>
      </c>
      <c r="P159" s="3">
        <v>0</v>
      </c>
      <c r="Q159" s="3" t="s">
        <v>26</v>
      </c>
      <c r="R159" s="3">
        <v>-25.5</v>
      </c>
    </row>
    <row r="160" spans="1:18" x14ac:dyDescent="0.3">
      <c r="A160" s="3" t="s">
        <v>17</v>
      </c>
      <c r="B160" s="3" t="s">
        <v>18</v>
      </c>
      <c r="C160" s="4">
        <v>44944</v>
      </c>
      <c r="D160" s="3" t="s">
        <v>19</v>
      </c>
      <c r="E160" s="3" t="s">
        <v>20</v>
      </c>
      <c r="F160" s="3" t="str">
        <f>VLOOKUP(G160,'[1]KSA Sales Update Sheet'!$D:$D,1,0)</f>
        <v>PT-000212</v>
      </c>
      <c r="G160" s="3" t="s">
        <v>21</v>
      </c>
      <c r="H160" s="3" t="s">
        <v>22</v>
      </c>
      <c r="I160" s="3" t="s">
        <v>161</v>
      </c>
      <c r="J160" s="3" t="s">
        <v>162</v>
      </c>
      <c r="K160" s="3" t="s">
        <v>25</v>
      </c>
      <c r="L160" s="3">
        <v>-96</v>
      </c>
      <c r="M160" s="3">
        <v>-4560</v>
      </c>
      <c r="N160" s="3">
        <v>0</v>
      </c>
      <c r="O160" s="3">
        <v>0</v>
      </c>
      <c r="P160" s="3">
        <v>0</v>
      </c>
      <c r="Q160" s="3" t="s">
        <v>26</v>
      </c>
      <c r="R160" s="3">
        <v>-3876</v>
      </c>
    </row>
    <row r="161" spans="1:18" x14ac:dyDescent="0.3">
      <c r="A161" s="3" t="s">
        <v>48</v>
      </c>
      <c r="B161" s="3" t="s">
        <v>70</v>
      </c>
      <c r="C161" s="4">
        <v>44957</v>
      </c>
      <c r="D161" s="3" t="s">
        <v>71</v>
      </c>
      <c r="E161" s="3" t="s">
        <v>72</v>
      </c>
      <c r="F161" s="3" t="str">
        <f>VLOOKUP(G161,'[1]KSA Sales Update Sheet'!$D:$D,1,0)</f>
        <v>PT-000380</v>
      </c>
      <c r="G161" s="3" t="s">
        <v>73</v>
      </c>
      <c r="H161" s="3" t="s">
        <v>74</v>
      </c>
      <c r="I161" s="3" t="s">
        <v>127</v>
      </c>
      <c r="J161" s="3" t="s">
        <v>128</v>
      </c>
      <c r="K161" s="3" t="s">
        <v>25</v>
      </c>
      <c r="L161" s="3">
        <v>10</v>
      </c>
      <c r="M161" s="3">
        <v>737</v>
      </c>
      <c r="N161" s="3">
        <v>0</v>
      </c>
      <c r="O161" s="3">
        <v>0</v>
      </c>
      <c r="P161" s="3">
        <v>0</v>
      </c>
      <c r="Q161" s="3" t="s">
        <v>26</v>
      </c>
      <c r="R161" s="3">
        <v>626.45000000000005</v>
      </c>
    </row>
    <row r="162" spans="1:18" x14ac:dyDescent="0.3">
      <c r="A162" s="3" t="s">
        <v>48</v>
      </c>
      <c r="B162" s="3" t="s">
        <v>75</v>
      </c>
      <c r="C162" s="4">
        <v>44957</v>
      </c>
      <c r="D162" s="3" t="s">
        <v>71</v>
      </c>
      <c r="E162" s="3" t="s">
        <v>72</v>
      </c>
      <c r="F162" s="3" t="str">
        <f>VLOOKUP(G162,'[1]KSA Sales Update Sheet'!$D:$D,1,0)</f>
        <v>PT-000380</v>
      </c>
      <c r="G162" s="3" t="s">
        <v>73</v>
      </c>
      <c r="H162" s="3" t="s">
        <v>74</v>
      </c>
      <c r="I162" s="3" t="s">
        <v>127</v>
      </c>
      <c r="J162" s="3" t="s">
        <v>128</v>
      </c>
      <c r="K162" s="3" t="s">
        <v>25</v>
      </c>
      <c r="L162" s="3">
        <v>0</v>
      </c>
      <c r="M162" s="3">
        <v>0</v>
      </c>
      <c r="N162" s="3">
        <v>4</v>
      </c>
      <c r="O162" s="3">
        <v>536</v>
      </c>
      <c r="P162" s="3">
        <v>0</v>
      </c>
      <c r="Q162" s="3" t="s">
        <v>26</v>
      </c>
      <c r="R162" s="3">
        <v>-80.400000000000006</v>
      </c>
    </row>
    <row r="163" spans="1:18" x14ac:dyDescent="0.3">
      <c r="A163" s="3" t="s">
        <v>48</v>
      </c>
      <c r="B163" s="3" t="s">
        <v>81</v>
      </c>
      <c r="C163" s="4">
        <v>44957</v>
      </c>
      <c r="D163" s="3" t="s">
        <v>77</v>
      </c>
      <c r="E163" s="3" t="s">
        <v>78</v>
      </c>
      <c r="F163" s="3" t="str">
        <f>VLOOKUP(G163,'[1]KSA Sales Update Sheet'!$D:$D,1,0)</f>
        <v>PT-000815</v>
      </c>
      <c r="G163" s="3" t="s">
        <v>82</v>
      </c>
      <c r="H163" s="3" t="s">
        <v>83</v>
      </c>
      <c r="I163" s="3" t="s">
        <v>175</v>
      </c>
      <c r="J163" s="3" t="s">
        <v>176</v>
      </c>
      <c r="K163" s="3" t="s">
        <v>25</v>
      </c>
      <c r="L163" s="3">
        <v>5</v>
      </c>
      <c r="M163" s="3">
        <v>540</v>
      </c>
      <c r="N163" s="3">
        <v>0</v>
      </c>
      <c r="O163" s="3">
        <v>0</v>
      </c>
      <c r="P163" s="3">
        <v>0</v>
      </c>
      <c r="Q163" s="3" t="s">
        <v>26</v>
      </c>
      <c r="R163" s="3">
        <v>459</v>
      </c>
    </row>
    <row r="164" spans="1:18" x14ac:dyDescent="0.3">
      <c r="A164" s="3" t="s">
        <v>48</v>
      </c>
      <c r="B164" s="3" t="s">
        <v>84</v>
      </c>
      <c r="C164" s="4">
        <v>44957</v>
      </c>
      <c r="D164" s="3" t="s">
        <v>77</v>
      </c>
      <c r="E164" s="3" t="s">
        <v>78</v>
      </c>
      <c r="F164" s="3" t="str">
        <f>VLOOKUP(G164,'[1]KSA Sales Update Sheet'!$D:$D,1,0)</f>
        <v>PT-000815</v>
      </c>
      <c r="G164" s="3" t="s">
        <v>82</v>
      </c>
      <c r="H164" s="3" t="s">
        <v>83</v>
      </c>
      <c r="I164" s="3" t="s">
        <v>175</v>
      </c>
      <c r="J164" s="3" t="s">
        <v>176</v>
      </c>
      <c r="K164" s="3" t="s">
        <v>25</v>
      </c>
      <c r="L164" s="3">
        <v>0</v>
      </c>
      <c r="M164" s="3">
        <v>0</v>
      </c>
      <c r="N164" s="3">
        <v>1</v>
      </c>
      <c r="O164" s="3">
        <v>180</v>
      </c>
      <c r="P164" s="3">
        <v>0</v>
      </c>
      <c r="Q164" s="3" t="s">
        <v>26</v>
      </c>
      <c r="R164" s="3">
        <v>-27</v>
      </c>
    </row>
    <row r="165" spans="1:18" x14ac:dyDescent="0.3">
      <c r="A165" s="3" t="s">
        <v>34</v>
      </c>
      <c r="B165" s="3" t="s">
        <v>122</v>
      </c>
      <c r="C165" s="4">
        <v>44949</v>
      </c>
      <c r="D165" s="3" t="s">
        <v>36</v>
      </c>
      <c r="E165" s="3" t="s">
        <v>37</v>
      </c>
      <c r="F165" s="3" t="str">
        <f>VLOOKUP(G165,'[1]KSA Sales Update Sheet'!$D:$D,1,0)</f>
        <v>PT-000824</v>
      </c>
      <c r="G165" s="3" t="s">
        <v>123</v>
      </c>
      <c r="H165" s="3" t="s">
        <v>124</v>
      </c>
      <c r="I165" s="3" t="s">
        <v>161</v>
      </c>
      <c r="J165" s="3" t="s">
        <v>162</v>
      </c>
      <c r="K165" s="3" t="s">
        <v>25</v>
      </c>
      <c r="L165" s="3">
        <v>0</v>
      </c>
      <c r="M165" s="3">
        <v>0</v>
      </c>
      <c r="N165" s="3">
        <v>10</v>
      </c>
      <c r="O165" s="3">
        <v>950</v>
      </c>
      <c r="P165" s="3">
        <v>0</v>
      </c>
      <c r="Q165" s="3" t="s">
        <v>26</v>
      </c>
      <c r="R165" s="3">
        <v>-142.5</v>
      </c>
    </row>
    <row r="166" spans="1:18" x14ac:dyDescent="0.3">
      <c r="A166" s="3" t="s">
        <v>34</v>
      </c>
      <c r="B166" s="3" t="s">
        <v>105</v>
      </c>
      <c r="C166" s="4">
        <v>44957</v>
      </c>
      <c r="D166" s="3" t="s">
        <v>36</v>
      </c>
      <c r="E166" s="3" t="s">
        <v>37</v>
      </c>
      <c r="F166" s="3" t="str">
        <f>VLOOKUP(G166,'[1]KSA Sales Update Sheet'!$D:$D,1,0)</f>
        <v>PT-000823</v>
      </c>
      <c r="G166" s="3" t="s">
        <v>38</v>
      </c>
      <c r="H166" s="3" t="s">
        <v>39</v>
      </c>
      <c r="I166" s="3" t="s">
        <v>163</v>
      </c>
      <c r="J166" s="3" t="s">
        <v>164</v>
      </c>
      <c r="K166" s="3" t="s">
        <v>25</v>
      </c>
      <c r="L166" s="3">
        <v>30</v>
      </c>
      <c r="M166" s="3">
        <v>1584</v>
      </c>
      <c r="N166" s="3">
        <v>0</v>
      </c>
      <c r="O166" s="3">
        <v>0</v>
      </c>
      <c r="P166" s="3">
        <v>0</v>
      </c>
      <c r="Q166" s="3" t="s">
        <v>26</v>
      </c>
      <c r="R166" s="3">
        <v>1346.4</v>
      </c>
    </row>
    <row r="167" spans="1:18" x14ac:dyDescent="0.3">
      <c r="A167" s="3" t="s">
        <v>34</v>
      </c>
      <c r="B167" s="3" t="s">
        <v>106</v>
      </c>
      <c r="C167" s="4">
        <v>44957</v>
      </c>
      <c r="D167" s="3" t="s">
        <v>36</v>
      </c>
      <c r="E167" s="3" t="s">
        <v>37</v>
      </c>
      <c r="F167" s="3" t="str">
        <f>VLOOKUP(G167,'[1]KSA Sales Update Sheet'!$D:$D,1,0)</f>
        <v>PT-000823</v>
      </c>
      <c r="G167" s="3" t="s">
        <v>38</v>
      </c>
      <c r="H167" s="3" t="s">
        <v>39</v>
      </c>
      <c r="I167" s="3" t="s">
        <v>163</v>
      </c>
      <c r="J167" s="3" t="s">
        <v>164</v>
      </c>
      <c r="K167" s="3" t="s">
        <v>25</v>
      </c>
      <c r="L167" s="3">
        <v>0</v>
      </c>
      <c r="M167" s="3">
        <v>0</v>
      </c>
      <c r="N167" s="3">
        <v>6</v>
      </c>
      <c r="O167" s="3">
        <v>528</v>
      </c>
      <c r="P167" s="3">
        <v>0</v>
      </c>
      <c r="Q167" s="3" t="s">
        <v>26</v>
      </c>
      <c r="R167" s="3">
        <v>-79.2</v>
      </c>
    </row>
    <row r="168" spans="1:18" x14ac:dyDescent="0.3">
      <c r="A168" s="3" t="s">
        <v>27</v>
      </c>
      <c r="B168" s="3" t="s">
        <v>107</v>
      </c>
      <c r="C168" s="4">
        <v>44957</v>
      </c>
      <c r="D168" s="3" t="s">
        <v>29</v>
      </c>
      <c r="E168" s="3" t="s">
        <v>30</v>
      </c>
      <c r="F168" s="3" t="str">
        <f>VLOOKUP(G168,'[1]KSA Sales Update Sheet'!$D:$D,1,0)</f>
        <v>PT-001018</v>
      </c>
      <c r="G168" s="3" t="s">
        <v>55</v>
      </c>
      <c r="H168" s="3" t="s">
        <v>56</v>
      </c>
      <c r="I168" s="3" t="s">
        <v>163</v>
      </c>
      <c r="J168" s="3" t="s">
        <v>164</v>
      </c>
      <c r="K168" s="3" t="s">
        <v>25</v>
      </c>
      <c r="L168" s="3">
        <v>12</v>
      </c>
      <c r="M168" s="3">
        <v>792</v>
      </c>
      <c r="N168" s="3">
        <v>0</v>
      </c>
      <c r="O168" s="3">
        <v>0</v>
      </c>
      <c r="P168" s="3">
        <v>0</v>
      </c>
      <c r="Q168" s="3" t="s">
        <v>26</v>
      </c>
      <c r="R168" s="3">
        <v>673.2</v>
      </c>
    </row>
    <row r="169" spans="1:18" x14ac:dyDescent="0.3">
      <c r="A169" s="3" t="s">
        <v>27</v>
      </c>
      <c r="B169" s="3" t="s">
        <v>108</v>
      </c>
      <c r="C169" s="4">
        <v>44957</v>
      </c>
      <c r="D169" s="3" t="s">
        <v>29</v>
      </c>
      <c r="E169" s="3" t="s">
        <v>30</v>
      </c>
      <c r="F169" s="3" t="str">
        <f>VLOOKUP(G169,'[1]KSA Sales Update Sheet'!$D:$D,1,0)</f>
        <v>PT-001018</v>
      </c>
      <c r="G169" s="3" t="s">
        <v>55</v>
      </c>
      <c r="H169" s="3" t="s">
        <v>56</v>
      </c>
      <c r="I169" s="3" t="s">
        <v>163</v>
      </c>
      <c r="J169" s="3" t="s">
        <v>164</v>
      </c>
      <c r="K169" s="3" t="s">
        <v>25</v>
      </c>
      <c r="L169" s="3">
        <v>0</v>
      </c>
      <c r="M169" s="3">
        <v>0</v>
      </c>
      <c r="N169" s="3">
        <v>1</v>
      </c>
      <c r="O169" s="3">
        <v>88</v>
      </c>
      <c r="P169" s="3">
        <v>0</v>
      </c>
      <c r="Q169" s="3" t="s">
        <v>26</v>
      </c>
      <c r="R169" s="3">
        <v>-13.2</v>
      </c>
    </row>
    <row r="170" spans="1:18" x14ac:dyDescent="0.3">
      <c r="A170" s="3" t="s">
        <v>17</v>
      </c>
      <c r="B170" s="3" t="s">
        <v>18</v>
      </c>
      <c r="C170" s="4">
        <v>44944</v>
      </c>
      <c r="D170" s="3" t="s">
        <v>19</v>
      </c>
      <c r="E170" s="3" t="s">
        <v>20</v>
      </c>
      <c r="F170" s="3" t="str">
        <f>VLOOKUP(G170,'[1]KSA Sales Update Sheet'!$D:$D,1,0)</f>
        <v>PT-000212</v>
      </c>
      <c r="G170" s="3" t="s">
        <v>21</v>
      </c>
      <c r="H170" s="3" t="s">
        <v>22</v>
      </c>
      <c r="I170" s="3" t="s">
        <v>165</v>
      </c>
      <c r="J170" s="3" t="s">
        <v>166</v>
      </c>
      <c r="K170" s="3" t="s">
        <v>25</v>
      </c>
      <c r="L170" s="3">
        <v>-42</v>
      </c>
      <c r="M170" s="3">
        <v>-2520</v>
      </c>
      <c r="N170" s="3">
        <v>0</v>
      </c>
      <c r="O170" s="3">
        <v>0</v>
      </c>
      <c r="P170" s="3">
        <v>0</v>
      </c>
      <c r="Q170" s="3" t="s">
        <v>26</v>
      </c>
      <c r="R170" s="3">
        <v>-2142</v>
      </c>
    </row>
    <row r="171" spans="1:18" x14ac:dyDescent="0.3">
      <c r="A171" s="3" t="s">
        <v>17</v>
      </c>
      <c r="B171" s="3" t="s">
        <v>58</v>
      </c>
      <c r="C171" s="4">
        <v>44957</v>
      </c>
      <c r="D171" s="3" t="s">
        <v>19</v>
      </c>
      <c r="E171" s="3" t="s">
        <v>20</v>
      </c>
      <c r="F171" s="3" t="str">
        <f>VLOOKUP(G171,'[1]KSA Sales Update Sheet'!$D:$D,1,0)</f>
        <v>PT-000161</v>
      </c>
      <c r="G171" s="3" t="s">
        <v>59</v>
      </c>
      <c r="H171" s="3" t="s">
        <v>60</v>
      </c>
      <c r="I171" s="3" t="s">
        <v>127</v>
      </c>
      <c r="J171" s="3" t="s">
        <v>128</v>
      </c>
      <c r="K171" s="3" t="s">
        <v>25</v>
      </c>
      <c r="L171" s="3">
        <v>-28</v>
      </c>
      <c r="M171" s="3">
        <v>-3752</v>
      </c>
      <c r="N171" s="3">
        <v>-20</v>
      </c>
      <c r="O171" s="3">
        <v>-2680</v>
      </c>
      <c r="P171" s="3">
        <v>0</v>
      </c>
      <c r="Q171" s="3" t="s">
        <v>26</v>
      </c>
      <c r="R171" s="3">
        <v>-2787.2</v>
      </c>
    </row>
    <row r="172" spans="1:18" x14ac:dyDescent="0.3">
      <c r="A172" s="3" t="s">
        <v>63</v>
      </c>
      <c r="B172" s="3" t="s">
        <v>64</v>
      </c>
      <c r="C172" s="4">
        <v>44948</v>
      </c>
      <c r="D172" s="3" t="s">
        <v>19</v>
      </c>
      <c r="E172" s="3" t="s">
        <v>20</v>
      </c>
      <c r="F172" s="3" t="str">
        <f>VLOOKUP(G172,'[1]KSA Sales Update Sheet'!$D:$D,1,0)</f>
        <v>PT-000161</v>
      </c>
      <c r="G172" s="3" t="s">
        <v>59</v>
      </c>
      <c r="H172" s="3" t="s">
        <v>60</v>
      </c>
      <c r="I172" s="3" t="s">
        <v>127</v>
      </c>
      <c r="J172" s="3" t="s">
        <v>128</v>
      </c>
      <c r="K172" s="3" t="s">
        <v>25</v>
      </c>
      <c r="L172" s="3">
        <v>28</v>
      </c>
      <c r="M172" s="3">
        <v>1500.8</v>
      </c>
      <c r="N172" s="3">
        <v>20</v>
      </c>
      <c r="O172" s="3">
        <v>1072</v>
      </c>
      <c r="P172" s="3">
        <v>0</v>
      </c>
      <c r="Q172" s="3" t="s">
        <v>26</v>
      </c>
      <c r="R172" s="3">
        <v>1114.8800000000001</v>
      </c>
    </row>
    <row r="173" spans="1:18" x14ac:dyDescent="0.3">
      <c r="A173" s="3" t="s">
        <v>63</v>
      </c>
      <c r="B173" s="3" t="s">
        <v>65</v>
      </c>
      <c r="C173" s="4">
        <v>44956</v>
      </c>
      <c r="D173" s="3" t="s">
        <v>19</v>
      </c>
      <c r="E173" s="3" t="s">
        <v>20</v>
      </c>
      <c r="F173" s="3" t="str">
        <f>VLOOKUP(G173,'[1]KSA Sales Update Sheet'!$D:$D,1,0)</f>
        <v>PT-000161</v>
      </c>
      <c r="G173" s="3" t="s">
        <v>59</v>
      </c>
      <c r="H173" s="3" t="s">
        <v>60</v>
      </c>
      <c r="I173" s="3" t="s">
        <v>127</v>
      </c>
      <c r="J173" s="3" t="s">
        <v>128</v>
      </c>
      <c r="K173" s="3" t="s">
        <v>25</v>
      </c>
      <c r="L173" s="3">
        <v>28</v>
      </c>
      <c r="M173" s="3">
        <v>3752</v>
      </c>
      <c r="N173" s="3">
        <v>20</v>
      </c>
      <c r="O173" s="3">
        <v>2680</v>
      </c>
      <c r="P173" s="3">
        <v>0</v>
      </c>
      <c r="Q173" s="3" t="s">
        <v>26</v>
      </c>
      <c r="R173" s="3">
        <v>2787.2</v>
      </c>
    </row>
    <row r="174" spans="1:18" x14ac:dyDescent="0.3">
      <c r="A174" s="3" t="s">
        <v>63</v>
      </c>
      <c r="B174" s="3" t="s">
        <v>66</v>
      </c>
      <c r="C174" s="4">
        <v>44957</v>
      </c>
      <c r="D174" s="3" t="s">
        <v>19</v>
      </c>
      <c r="E174" s="3" t="s">
        <v>20</v>
      </c>
      <c r="F174" s="3" t="str">
        <f>VLOOKUP(G174,'[1]KSA Sales Update Sheet'!$D:$D,1,0)</f>
        <v>PT-000161</v>
      </c>
      <c r="G174" s="3" t="s">
        <v>59</v>
      </c>
      <c r="H174" s="3" t="s">
        <v>60</v>
      </c>
      <c r="I174" s="3" t="s">
        <v>127</v>
      </c>
      <c r="J174" s="3" t="s">
        <v>128</v>
      </c>
      <c r="K174" s="3" t="s">
        <v>25</v>
      </c>
      <c r="L174" s="3">
        <v>28</v>
      </c>
      <c r="M174" s="3">
        <v>1500.8</v>
      </c>
      <c r="N174" s="3">
        <v>20</v>
      </c>
      <c r="O174" s="3">
        <v>1072</v>
      </c>
      <c r="P174" s="3">
        <v>0</v>
      </c>
      <c r="Q174" s="3" t="s">
        <v>26</v>
      </c>
      <c r="R174" s="3">
        <v>1114.8800000000001</v>
      </c>
    </row>
    <row r="175" spans="1:18" x14ac:dyDescent="0.3">
      <c r="A175" s="3" t="s">
        <v>63</v>
      </c>
      <c r="B175" s="3" t="s">
        <v>67</v>
      </c>
      <c r="C175" s="4">
        <v>44947</v>
      </c>
      <c r="D175" s="3" t="s">
        <v>19</v>
      </c>
      <c r="E175" s="3" t="s">
        <v>20</v>
      </c>
      <c r="F175" s="3" t="str">
        <f>VLOOKUP(G175,'[1]KSA Sales Update Sheet'!$D:$D,1,0)</f>
        <v>PT-000363</v>
      </c>
      <c r="G175" s="3" t="s">
        <v>68</v>
      </c>
      <c r="H175" s="3" t="s">
        <v>69</v>
      </c>
      <c r="I175" s="3" t="s">
        <v>167</v>
      </c>
      <c r="J175" s="3" t="s">
        <v>168</v>
      </c>
      <c r="K175" s="3" t="s">
        <v>25</v>
      </c>
      <c r="L175" s="3">
        <v>6</v>
      </c>
      <c r="M175" s="3">
        <v>231</v>
      </c>
      <c r="N175" s="3">
        <v>0</v>
      </c>
      <c r="O175" s="3">
        <v>0</v>
      </c>
      <c r="P175" s="3">
        <v>0</v>
      </c>
      <c r="Q175" s="3" t="s">
        <v>26</v>
      </c>
      <c r="R175" s="3">
        <v>196.35</v>
      </c>
    </row>
    <row r="176" spans="1:18" x14ac:dyDescent="0.3">
      <c r="A176" s="3" t="s">
        <v>48</v>
      </c>
      <c r="B176" s="3" t="s">
        <v>81</v>
      </c>
      <c r="C176" s="4">
        <v>44957</v>
      </c>
      <c r="D176" s="3" t="s">
        <v>77</v>
      </c>
      <c r="E176" s="3" t="s">
        <v>78</v>
      </c>
      <c r="F176" s="3" t="str">
        <f>VLOOKUP(G176,'[1]KSA Sales Update Sheet'!$D:$D,1,0)</f>
        <v>PT-000815</v>
      </c>
      <c r="G176" s="3" t="s">
        <v>82</v>
      </c>
      <c r="H176" s="3" t="s">
        <v>83</v>
      </c>
      <c r="I176" s="3" t="s">
        <v>153</v>
      </c>
      <c r="J176" s="3" t="s">
        <v>154</v>
      </c>
      <c r="K176" s="3" t="s">
        <v>25</v>
      </c>
      <c r="L176" s="3">
        <v>5</v>
      </c>
      <c r="M176" s="3">
        <v>135</v>
      </c>
      <c r="N176" s="3">
        <v>0</v>
      </c>
      <c r="O176" s="3">
        <v>0</v>
      </c>
      <c r="P176" s="3">
        <v>0</v>
      </c>
      <c r="Q176" s="3" t="s">
        <v>26</v>
      </c>
      <c r="R176" s="3">
        <v>114.75</v>
      </c>
    </row>
    <row r="177" spans="1:18" x14ac:dyDescent="0.3">
      <c r="A177" s="3" t="s">
        <v>48</v>
      </c>
      <c r="B177" s="3" t="s">
        <v>84</v>
      </c>
      <c r="C177" s="4">
        <v>44957</v>
      </c>
      <c r="D177" s="3" t="s">
        <v>77</v>
      </c>
      <c r="E177" s="3" t="s">
        <v>78</v>
      </c>
      <c r="F177" s="3" t="str">
        <f>VLOOKUP(G177,'[1]KSA Sales Update Sheet'!$D:$D,1,0)</f>
        <v>PT-000815</v>
      </c>
      <c r="G177" s="3" t="s">
        <v>82</v>
      </c>
      <c r="H177" s="3" t="s">
        <v>83</v>
      </c>
      <c r="I177" s="3" t="s">
        <v>153</v>
      </c>
      <c r="J177" s="3" t="s">
        <v>154</v>
      </c>
      <c r="K177" s="3" t="s">
        <v>25</v>
      </c>
      <c r="L177" s="3">
        <v>0</v>
      </c>
      <c r="M177" s="3">
        <v>0</v>
      </c>
      <c r="N177" s="3">
        <v>1</v>
      </c>
      <c r="O177" s="3">
        <v>45</v>
      </c>
      <c r="P177" s="3">
        <v>0</v>
      </c>
      <c r="Q177" s="3" t="s">
        <v>26</v>
      </c>
      <c r="R177" s="3">
        <v>-6.75</v>
      </c>
    </row>
    <row r="178" spans="1:18" x14ac:dyDescent="0.3">
      <c r="A178" s="3" t="s">
        <v>92</v>
      </c>
      <c r="B178" s="3" t="s">
        <v>93</v>
      </c>
      <c r="C178" s="4">
        <v>44957</v>
      </c>
      <c r="D178" s="3" t="s">
        <v>94</v>
      </c>
      <c r="E178" s="3" t="s">
        <v>95</v>
      </c>
      <c r="F178" s="3" t="str">
        <f>VLOOKUP(G178,'[1]KSA Sales Update Sheet'!$D:$D,1,0)</f>
        <v>PT-000818</v>
      </c>
      <c r="G178" s="3" t="s">
        <v>96</v>
      </c>
      <c r="H178" s="3" t="s">
        <v>97</v>
      </c>
      <c r="I178" s="3" t="s">
        <v>167</v>
      </c>
      <c r="J178" s="3" t="s">
        <v>168</v>
      </c>
      <c r="K178" s="3" t="s">
        <v>25</v>
      </c>
      <c r="L178" s="3">
        <v>6</v>
      </c>
      <c r="M178" s="3">
        <v>277.2</v>
      </c>
      <c r="N178" s="3">
        <v>0</v>
      </c>
      <c r="O178" s="3">
        <v>0</v>
      </c>
      <c r="P178" s="3">
        <v>0</v>
      </c>
      <c r="Q178" s="3" t="s">
        <v>26</v>
      </c>
      <c r="R178" s="3">
        <v>235.62</v>
      </c>
    </row>
    <row r="179" spans="1:18" x14ac:dyDescent="0.3">
      <c r="A179" s="3" t="s">
        <v>34</v>
      </c>
      <c r="B179" s="3" t="s">
        <v>35</v>
      </c>
      <c r="C179" s="4">
        <v>44949</v>
      </c>
      <c r="D179" s="3" t="s">
        <v>36</v>
      </c>
      <c r="E179" s="3" t="s">
        <v>37</v>
      </c>
      <c r="F179" s="3" t="str">
        <f>VLOOKUP(G179,'[1]KSA Sales Update Sheet'!$D:$D,1,0)</f>
        <v>PT-000823</v>
      </c>
      <c r="G179" s="3" t="s">
        <v>38</v>
      </c>
      <c r="H179" s="3" t="s">
        <v>39</v>
      </c>
      <c r="I179" s="3" t="s">
        <v>167</v>
      </c>
      <c r="J179" s="3" t="s">
        <v>168</v>
      </c>
      <c r="K179" s="3" t="s">
        <v>25</v>
      </c>
      <c r="L179" s="3">
        <v>30</v>
      </c>
      <c r="M179" s="3">
        <v>1386</v>
      </c>
      <c r="N179" s="3">
        <v>0</v>
      </c>
      <c r="O179" s="3">
        <v>0</v>
      </c>
      <c r="P179" s="3">
        <v>0</v>
      </c>
      <c r="Q179" s="3" t="s">
        <v>26</v>
      </c>
      <c r="R179" s="3">
        <v>1178.0999999999999</v>
      </c>
    </row>
    <row r="180" spans="1:18" x14ac:dyDescent="0.3">
      <c r="A180" s="3" t="s">
        <v>34</v>
      </c>
      <c r="B180" s="3" t="s">
        <v>40</v>
      </c>
      <c r="C180" s="4">
        <v>44949</v>
      </c>
      <c r="D180" s="3" t="s">
        <v>36</v>
      </c>
      <c r="E180" s="3" t="s">
        <v>37</v>
      </c>
      <c r="F180" s="3" t="str">
        <f>VLOOKUP(G180,'[1]KSA Sales Update Sheet'!$D:$D,1,0)</f>
        <v>PT-000823</v>
      </c>
      <c r="G180" s="3" t="s">
        <v>38</v>
      </c>
      <c r="H180" s="3" t="s">
        <v>39</v>
      </c>
      <c r="I180" s="3" t="s">
        <v>167</v>
      </c>
      <c r="J180" s="3" t="s">
        <v>168</v>
      </c>
      <c r="K180" s="3" t="s">
        <v>25</v>
      </c>
      <c r="L180" s="3">
        <v>0</v>
      </c>
      <c r="M180" s="3">
        <v>0</v>
      </c>
      <c r="N180" s="3">
        <v>6</v>
      </c>
      <c r="O180" s="3">
        <v>462</v>
      </c>
      <c r="P180" s="3">
        <v>0</v>
      </c>
      <c r="Q180" s="3" t="s">
        <v>26</v>
      </c>
      <c r="R180" s="3">
        <v>-69.3</v>
      </c>
    </row>
    <row r="181" spans="1:18" x14ac:dyDescent="0.3">
      <c r="A181" s="3" t="s">
        <v>142</v>
      </c>
      <c r="B181" s="3" t="s">
        <v>143</v>
      </c>
      <c r="C181" s="4">
        <v>44949</v>
      </c>
      <c r="D181" s="3" t="s">
        <v>43</v>
      </c>
      <c r="E181" s="3" t="s">
        <v>44</v>
      </c>
      <c r="F181" s="3" t="str">
        <f>VLOOKUP(G181,'[1]KSA Sales Update Sheet'!$D:$D,1,0)</f>
        <v>PT-000864</v>
      </c>
      <c r="G181" s="3" t="s">
        <v>144</v>
      </c>
      <c r="H181" s="3" t="s">
        <v>145</v>
      </c>
      <c r="I181" s="3" t="s">
        <v>167</v>
      </c>
      <c r="J181" s="3" t="s">
        <v>168</v>
      </c>
      <c r="K181" s="3" t="s">
        <v>25</v>
      </c>
      <c r="L181" s="3">
        <v>10</v>
      </c>
      <c r="M181" s="3">
        <v>539</v>
      </c>
      <c r="N181" s="3">
        <v>0</v>
      </c>
      <c r="O181" s="3">
        <v>0</v>
      </c>
      <c r="P181" s="3">
        <v>0</v>
      </c>
      <c r="Q181" s="3" t="s">
        <v>26</v>
      </c>
      <c r="R181" s="3">
        <v>458.15</v>
      </c>
    </row>
    <row r="182" spans="1:18" x14ac:dyDescent="0.3">
      <c r="A182" s="3" t="s">
        <v>142</v>
      </c>
      <c r="B182" s="3" t="s">
        <v>146</v>
      </c>
      <c r="C182" s="4">
        <v>44949</v>
      </c>
      <c r="D182" s="3" t="s">
        <v>43</v>
      </c>
      <c r="E182" s="3" t="s">
        <v>44</v>
      </c>
      <c r="F182" s="3" t="str">
        <f>VLOOKUP(G182,'[1]KSA Sales Update Sheet'!$D:$D,1,0)</f>
        <v>PT-000864</v>
      </c>
      <c r="G182" s="3" t="s">
        <v>144</v>
      </c>
      <c r="H182" s="3" t="s">
        <v>145</v>
      </c>
      <c r="I182" s="3" t="s">
        <v>167</v>
      </c>
      <c r="J182" s="3" t="s">
        <v>168</v>
      </c>
      <c r="K182" s="3" t="s">
        <v>25</v>
      </c>
      <c r="L182" s="3">
        <v>0</v>
      </c>
      <c r="M182" s="3">
        <v>0</v>
      </c>
      <c r="N182" s="3">
        <v>4</v>
      </c>
      <c r="O182" s="3">
        <v>308</v>
      </c>
      <c r="P182" s="3">
        <v>0</v>
      </c>
      <c r="Q182" s="3" t="s">
        <v>26</v>
      </c>
      <c r="R182" s="3">
        <v>-46.2</v>
      </c>
    </row>
    <row r="183" spans="1:18" x14ac:dyDescent="0.3">
      <c r="A183" s="3" t="s">
        <v>27</v>
      </c>
      <c r="B183" s="3" t="s">
        <v>89</v>
      </c>
      <c r="C183" s="4">
        <v>44941</v>
      </c>
      <c r="D183" s="3" t="s">
        <v>50</v>
      </c>
      <c r="E183" s="3" t="s">
        <v>51</v>
      </c>
      <c r="F183" s="3" t="str">
        <f>VLOOKUP(G183,'[1]KSA Sales Update Sheet'!$D:$D,1,0)</f>
        <v>PT-000504</v>
      </c>
      <c r="G183" s="3" t="s">
        <v>90</v>
      </c>
      <c r="H183" s="3" t="s">
        <v>91</v>
      </c>
      <c r="I183" s="3" t="s">
        <v>177</v>
      </c>
      <c r="J183" s="3" t="s">
        <v>178</v>
      </c>
      <c r="K183" s="3" t="s">
        <v>25</v>
      </c>
      <c r="L183" s="3">
        <v>12</v>
      </c>
      <c r="M183" s="3">
        <v>936</v>
      </c>
      <c r="N183" s="3">
        <v>0</v>
      </c>
      <c r="O183" s="3">
        <v>0</v>
      </c>
      <c r="P183" s="3">
        <v>0</v>
      </c>
      <c r="Q183" s="3" t="s">
        <v>26</v>
      </c>
      <c r="R183" s="3">
        <v>795.6</v>
      </c>
    </row>
    <row r="184" spans="1:18" x14ac:dyDescent="0.3">
      <c r="A184" s="3" t="s">
        <v>27</v>
      </c>
      <c r="B184" s="3" t="s">
        <v>100</v>
      </c>
      <c r="C184" s="4">
        <v>44940</v>
      </c>
      <c r="D184" s="3" t="s">
        <v>50</v>
      </c>
      <c r="E184" s="3" t="s">
        <v>51</v>
      </c>
      <c r="F184" s="3" t="str">
        <f>VLOOKUP(G184,'[1]KSA Sales Update Sheet'!$D:$D,1,0)</f>
        <v>PT-000756</v>
      </c>
      <c r="G184" s="3" t="s">
        <v>101</v>
      </c>
      <c r="H184" s="3" t="s">
        <v>102</v>
      </c>
      <c r="I184" s="3" t="s">
        <v>169</v>
      </c>
      <c r="J184" s="3" t="s">
        <v>170</v>
      </c>
      <c r="K184" s="3" t="s">
        <v>25</v>
      </c>
      <c r="L184" s="3">
        <v>10</v>
      </c>
      <c r="M184" s="3">
        <v>522</v>
      </c>
      <c r="N184" s="3">
        <v>0</v>
      </c>
      <c r="O184" s="3">
        <v>0</v>
      </c>
      <c r="P184" s="3">
        <v>0</v>
      </c>
      <c r="Q184" s="3" t="s">
        <v>26</v>
      </c>
      <c r="R184" s="3">
        <v>443.7</v>
      </c>
    </row>
    <row r="185" spans="1:18" x14ac:dyDescent="0.3">
      <c r="A185" s="3" t="s">
        <v>142</v>
      </c>
      <c r="B185" s="3" t="s">
        <v>147</v>
      </c>
      <c r="C185" s="4">
        <v>44957</v>
      </c>
      <c r="D185" s="3" t="s">
        <v>43</v>
      </c>
      <c r="E185" s="3" t="s">
        <v>44</v>
      </c>
      <c r="F185" s="3" t="str">
        <f>VLOOKUP(G185,'[1]KSA Sales Update Sheet'!$D:$D,1,0)</f>
        <v>PT-000864</v>
      </c>
      <c r="G185" s="3" t="s">
        <v>144</v>
      </c>
      <c r="H185" s="3" t="s">
        <v>145</v>
      </c>
      <c r="I185" s="3" t="s">
        <v>169</v>
      </c>
      <c r="J185" s="3" t="s">
        <v>170</v>
      </c>
      <c r="K185" s="3" t="s">
        <v>25</v>
      </c>
      <c r="L185" s="3">
        <v>10</v>
      </c>
      <c r="M185" s="3">
        <v>609</v>
      </c>
      <c r="N185" s="3">
        <v>0</v>
      </c>
      <c r="O185" s="3">
        <v>0</v>
      </c>
      <c r="P185" s="3">
        <v>0</v>
      </c>
      <c r="Q185" s="3" t="s">
        <v>26</v>
      </c>
      <c r="R185" s="3">
        <v>517.65</v>
      </c>
    </row>
    <row r="186" spans="1:18" x14ac:dyDescent="0.3">
      <c r="A186" s="3" t="s">
        <v>142</v>
      </c>
      <c r="B186" s="3" t="s">
        <v>148</v>
      </c>
      <c r="C186" s="4">
        <v>44957</v>
      </c>
      <c r="D186" s="3" t="s">
        <v>43</v>
      </c>
      <c r="E186" s="3" t="s">
        <v>44</v>
      </c>
      <c r="F186" s="3" t="str">
        <f>VLOOKUP(G186,'[1]KSA Sales Update Sheet'!$D:$D,1,0)</f>
        <v>PT-000864</v>
      </c>
      <c r="G186" s="3" t="s">
        <v>144</v>
      </c>
      <c r="H186" s="3" t="s">
        <v>145</v>
      </c>
      <c r="I186" s="3" t="s">
        <v>169</v>
      </c>
      <c r="J186" s="3" t="s">
        <v>170</v>
      </c>
      <c r="K186" s="3" t="s">
        <v>25</v>
      </c>
      <c r="L186" s="3">
        <v>0</v>
      </c>
      <c r="M186" s="3">
        <v>0</v>
      </c>
      <c r="N186" s="3">
        <v>4</v>
      </c>
      <c r="O186" s="3">
        <v>348</v>
      </c>
      <c r="P186" s="3">
        <v>0</v>
      </c>
      <c r="Q186" s="3" t="s">
        <v>26</v>
      </c>
      <c r="R186" s="3">
        <v>-52.2</v>
      </c>
    </row>
    <row r="187" spans="1:18" x14ac:dyDescent="0.3">
      <c r="A187" s="3" t="s">
        <v>17</v>
      </c>
      <c r="B187" s="3" t="s">
        <v>18</v>
      </c>
      <c r="C187" s="4">
        <v>44944</v>
      </c>
      <c r="D187" s="3" t="s">
        <v>19</v>
      </c>
      <c r="E187" s="3" t="s">
        <v>20</v>
      </c>
      <c r="F187" s="3" t="str">
        <f>VLOOKUP(G187,'[1]KSA Sales Update Sheet'!$D:$D,1,0)</f>
        <v>PT-000212</v>
      </c>
      <c r="G187" s="3" t="s">
        <v>21</v>
      </c>
      <c r="H187" s="3" t="s">
        <v>22</v>
      </c>
      <c r="I187" s="3" t="s">
        <v>171</v>
      </c>
      <c r="J187" s="3" t="s">
        <v>172</v>
      </c>
      <c r="K187" s="3" t="s">
        <v>25</v>
      </c>
      <c r="L187" s="3">
        <v>-108</v>
      </c>
      <c r="M187" s="3">
        <v>-2970</v>
      </c>
      <c r="N187" s="3">
        <v>0</v>
      </c>
      <c r="O187" s="3">
        <v>0</v>
      </c>
      <c r="P187" s="3">
        <v>0</v>
      </c>
      <c r="Q187" s="3" t="s">
        <v>26</v>
      </c>
      <c r="R187" s="3">
        <v>-2524.5</v>
      </c>
    </row>
    <row r="188" spans="1:18" x14ac:dyDescent="0.3">
      <c r="A188" s="3" t="s">
        <v>27</v>
      </c>
      <c r="B188" s="3" t="s">
        <v>28</v>
      </c>
      <c r="C188" s="4">
        <v>44957</v>
      </c>
      <c r="D188" s="3" t="s">
        <v>29</v>
      </c>
      <c r="E188" s="3" t="s">
        <v>30</v>
      </c>
      <c r="F188" s="3" t="str">
        <f>VLOOKUP(G188,'[1]KSA Sales Update Sheet'!$D:$D,1,0)</f>
        <v>PT-000364</v>
      </c>
      <c r="G188" s="3" t="s">
        <v>31</v>
      </c>
      <c r="H188" s="3" t="s">
        <v>32</v>
      </c>
      <c r="I188" s="3" t="s">
        <v>171</v>
      </c>
      <c r="J188" s="3" t="s">
        <v>172</v>
      </c>
      <c r="K188" s="3" t="s">
        <v>25</v>
      </c>
      <c r="L188" s="3">
        <v>10</v>
      </c>
      <c r="M188" s="3">
        <v>440</v>
      </c>
      <c r="N188" s="3">
        <v>0</v>
      </c>
      <c r="O188" s="3">
        <v>0</v>
      </c>
      <c r="P188" s="3">
        <v>0</v>
      </c>
      <c r="Q188" s="3" t="s">
        <v>26</v>
      </c>
      <c r="R188" s="3">
        <v>374</v>
      </c>
    </row>
    <row r="189" spans="1:18" x14ac:dyDescent="0.3">
      <c r="A189" s="3" t="s">
        <v>27</v>
      </c>
      <c r="B189" s="3" t="s">
        <v>33</v>
      </c>
      <c r="C189" s="4">
        <v>44957</v>
      </c>
      <c r="D189" s="3" t="s">
        <v>29</v>
      </c>
      <c r="E189" s="3" t="s">
        <v>30</v>
      </c>
      <c r="F189" s="3" t="str">
        <f>VLOOKUP(G189,'[1]KSA Sales Update Sheet'!$D:$D,1,0)</f>
        <v>PT-000364</v>
      </c>
      <c r="G189" s="3" t="s">
        <v>31</v>
      </c>
      <c r="H189" s="3" t="s">
        <v>32</v>
      </c>
      <c r="I189" s="3" t="s">
        <v>171</v>
      </c>
      <c r="J189" s="3" t="s">
        <v>172</v>
      </c>
      <c r="K189" s="3" t="s">
        <v>25</v>
      </c>
      <c r="L189" s="3">
        <v>0</v>
      </c>
      <c r="M189" s="3">
        <v>0</v>
      </c>
      <c r="N189" s="3">
        <v>4</v>
      </c>
      <c r="O189" s="3">
        <v>220</v>
      </c>
      <c r="P189" s="3">
        <v>0</v>
      </c>
      <c r="Q189" s="3" t="s">
        <v>26</v>
      </c>
      <c r="R189" s="3">
        <v>-33</v>
      </c>
    </row>
    <row r="190" spans="1:18" x14ac:dyDescent="0.3">
      <c r="A190" s="3" t="s">
        <v>27</v>
      </c>
      <c r="B190" s="3" t="s">
        <v>141</v>
      </c>
      <c r="C190" s="4">
        <v>44949</v>
      </c>
      <c r="D190" s="3" t="s">
        <v>29</v>
      </c>
      <c r="E190" s="3" t="s">
        <v>30</v>
      </c>
      <c r="F190" s="3" t="str">
        <f>VLOOKUP(G190,'[1]KSA Sales Update Sheet'!$D:$D,1,0)</f>
        <v>PT-000504</v>
      </c>
      <c r="G190" s="3" t="s">
        <v>90</v>
      </c>
      <c r="H190" s="3" t="s">
        <v>91</v>
      </c>
      <c r="I190" s="3" t="s">
        <v>177</v>
      </c>
      <c r="J190" s="3" t="s">
        <v>178</v>
      </c>
      <c r="K190" s="3" t="s">
        <v>25</v>
      </c>
      <c r="L190" s="3">
        <v>12</v>
      </c>
      <c r="M190" s="3">
        <v>936</v>
      </c>
      <c r="N190" s="3">
        <v>0</v>
      </c>
      <c r="O190" s="3">
        <v>0</v>
      </c>
      <c r="P190" s="3">
        <v>0</v>
      </c>
      <c r="Q190" s="3" t="s">
        <v>26</v>
      </c>
      <c r="R190" s="3">
        <v>795.6</v>
      </c>
    </row>
    <row r="191" spans="1:18" x14ac:dyDescent="0.3">
      <c r="A191" s="3" t="s">
        <v>34</v>
      </c>
      <c r="B191" s="3" t="s">
        <v>35</v>
      </c>
      <c r="C191" s="4">
        <v>44949</v>
      </c>
      <c r="D191" s="3" t="s">
        <v>36</v>
      </c>
      <c r="E191" s="3" t="s">
        <v>37</v>
      </c>
      <c r="F191" s="3" t="str">
        <f>VLOOKUP(G191,'[1]KSA Sales Update Sheet'!$D:$D,1,0)</f>
        <v>PT-000823</v>
      </c>
      <c r="G191" s="3" t="s">
        <v>38</v>
      </c>
      <c r="H191" s="3" t="s">
        <v>39</v>
      </c>
      <c r="I191" s="3" t="s">
        <v>171</v>
      </c>
      <c r="J191" s="3" t="s">
        <v>172</v>
      </c>
      <c r="K191" s="3" t="s">
        <v>25</v>
      </c>
      <c r="L191" s="3">
        <v>40</v>
      </c>
      <c r="M191" s="3">
        <v>1320</v>
      </c>
      <c r="N191" s="3">
        <v>0</v>
      </c>
      <c r="O191" s="3">
        <v>0</v>
      </c>
      <c r="P191" s="3">
        <v>0</v>
      </c>
      <c r="Q191" s="3" t="s">
        <v>26</v>
      </c>
      <c r="R191" s="3">
        <v>1122</v>
      </c>
    </row>
    <row r="192" spans="1:18" x14ac:dyDescent="0.3">
      <c r="A192" s="3" t="s">
        <v>34</v>
      </c>
      <c r="B192" s="3" t="s">
        <v>40</v>
      </c>
      <c r="C192" s="4">
        <v>44949</v>
      </c>
      <c r="D192" s="3" t="s">
        <v>36</v>
      </c>
      <c r="E192" s="3" t="s">
        <v>37</v>
      </c>
      <c r="F192" s="3" t="str">
        <f>VLOOKUP(G192,'[1]KSA Sales Update Sheet'!$D:$D,1,0)</f>
        <v>PT-000823</v>
      </c>
      <c r="G192" s="3" t="s">
        <v>38</v>
      </c>
      <c r="H192" s="3" t="s">
        <v>39</v>
      </c>
      <c r="I192" s="3" t="s">
        <v>171</v>
      </c>
      <c r="J192" s="3" t="s">
        <v>172</v>
      </c>
      <c r="K192" s="3" t="s">
        <v>25</v>
      </c>
      <c r="L192" s="3">
        <v>0</v>
      </c>
      <c r="M192" s="3">
        <v>0</v>
      </c>
      <c r="N192" s="3">
        <v>8</v>
      </c>
      <c r="O192" s="3">
        <v>440</v>
      </c>
      <c r="P192" s="3">
        <v>0</v>
      </c>
      <c r="Q192" s="3" t="s">
        <v>26</v>
      </c>
      <c r="R192" s="3">
        <v>-66</v>
      </c>
    </row>
    <row r="193" spans="1:18" x14ac:dyDescent="0.3">
      <c r="A193" s="3" t="s">
        <v>34</v>
      </c>
      <c r="B193" s="3" t="s">
        <v>105</v>
      </c>
      <c r="C193" s="4">
        <v>44957</v>
      </c>
      <c r="D193" s="3" t="s">
        <v>36</v>
      </c>
      <c r="E193" s="3" t="s">
        <v>37</v>
      </c>
      <c r="F193" s="3" t="str">
        <f>VLOOKUP(G193,'[1]KSA Sales Update Sheet'!$D:$D,1,0)</f>
        <v>PT-000823</v>
      </c>
      <c r="G193" s="3" t="s">
        <v>38</v>
      </c>
      <c r="H193" s="3" t="s">
        <v>39</v>
      </c>
      <c r="I193" s="3" t="s">
        <v>171</v>
      </c>
      <c r="J193" s="3" t="s">
        <v>172</v>
      </c>
      <c r="K193" s="3" t="s">
        <v>25</v>
      </c>
      <c r="L193" s="3">
        <v>90</v>
      </c>
      <c r="M193" s="3">
        <v>2970</v>
      </c>
      <c r="N193" s="3">
        <v>0</v>
      </c>
      <c r="O193" s="3">
        <v>0</v>
      </c>
      <c r="P193" s="3">
        <v>0</v>
      </c>
      <c r="Q193" s="3" t="s">
        <v>26</v>
      </c>
      <c r="R193" s="3">
        <v>2524.5</v>
      </c>
    </row>
    <row r="194" spans="1:18" x14ac:dyDescent="0.3">
      <c r="A194" s="3" t="s">
        <v>34</v>
      </c>
      <c r="B194" s="3" t="s">
        <v>106</v>
      </c>
      <c r="C194" s="4">
        <v>44957</v>
      </c>
      <c r="D194" s="3" t="s">
        <v>36</v>
      </c>
      <c r="E194" s="3" t="s">
        <v>37</v>
      </c>
      <c r="F194" s="3" t="str">
        <f>VLOOKUP(G194,'[1]KSA Sales Update Sheet'!$D:$D,1,0)</f>
        <v>PT-000823</v>
      </c>
      <c r="G194" s="3" t="s">
        <v>38</v>
      </c>
      <c r="H194" s="3" t="s">
        <v>39</v>
      </c>
      <c r="I194" s="3" t="s">
        <v>171</v>
      </c>
      <c r="J194" s="3" t="s">
        <v>172</v>
      </c>
      <c r="K194" s="3" t="s">
        <v>25</v>
      </c>
      <c r="L194" s="3">
        <v>0</v>
      </c>
      <c r="M194" s="3">
        <v>0</v>
      </c>
      <c r="N194" s="3">
        <v>18</v>
      </c>
      <c r="O194" s="3">
        <v>990</v>
      </c>
      <c r="P194" s="3">
        <v>0</v>
      </c>
      <c r="Q194" s="3" t="s">
        <v>26</v>
      </c>
      <c r="R194" s="3">
        <v>-148.5</v>
      </c>
    </row>
    <row r="195" spans="1:18" x14ac:dyDescent="0.3">
      <c r="A195" s="3" t="s">
        <v>142</v>
      </c>
      <c r="B195" s="3" t="s">
        <v>143</v>
      </c>
      <c r="C195" s="4">
        <v>44949</v>
      </c>
      <c r="D195" s="3" t="s">
        <v>43</v>
      </c>
      <c r="E195" s="3" t="s">
        <v>44</v>
      </c>
      <c r="F195" s="3" t="str">
        <f>VLOOKUP(G195,'[1]KSA Sales Update Sheet'!$D:$D,1,0)</f>
        <v>PT-000864</v>
      </c>
      <c r="G195" s="3" t="s">
        <v>144</v>
      </c>
      <c r="H195" s="3" t="s">
        <v>145</v>
      </c>
      <c r="I195" s="3" t="s">
        <v>171</v>
      </c>
      <c r="J195" s="3" t="s">
        <v>172</v>
      </c>
      <c r="K195" s="3" t="s">
        <v>25</v>
      </c>
      <c r="L195" s="3">
        <v>30</v>
      </c>
      <c r="M195" s="3">
        <v>1155</v>
      </c>
      <c r="N195" s="3">
        <v>0</v>
      </c>
      <c r="O195" s="3">
        <v>0</v>
      </c>
      <c r="P195" s="3">
        <v>0</v>
      </c>
      <c r="Q195" s="3" t="s">
        <v>26</v>
      </c>
      <c r="R195" s="3">
        <v>981.75</v>
      </c>
    </row>
    <row r="196" spans="1:18" x14ac:dyDescent="0.3">
      <c r="A196" s="3" t="s">
        <v>142</v>
      </c>
      <c r="B196" s="3" t="s">
        <v>146</v>
      </c>
      <c r="C196" s="4">
        <v>44949</v>
      </c>
      <c r="D196" s="3" t="s">
        <v>43</v>
      </c>
      <c r="E196" s="3" t="s">
        <v>44</v>
      </c>
      <c r="F196" s="3" t="str">
        <f>VLOOKUP(G196,'[1]KSA Sales Update Sheet'!$D:$D,1,0)</f>
        <v>PT-000864</v>
      </c>
      <c r="G196" s="3" t="s">
        <v>144</v>
      </c>
      <c r="H196" s="3" t="s">
        <v>145</v>
      </c>
      <c r="I196" s="3" t="s">
        <v>171</v>
      </c>
      <c r="J196" s="3" t="s">
        <v>172</v>
      </c>
      <c r="K196" s="3" t="s">
        <v>25</v>
      </c>
      <c r="L196" s="3">
        <v>0</v>
      </c>
      <c r="M196" s="3">
        <v>0</v>
      </c>
      <c r="N196" s="3">
        <v>12</v>
      </c>
      <c r="O196" s="3">
        <v>660</v>
      </c>
      <c r="P196" s="3">
        <v>0</v>
      </c>
      <c r="Q196" s="3" t="s">
        <v>26</v>
      </c>
      <c r="R196" s="3">
        <v>-99</v>
      </c>
    </row>
    <row r="197" spans="1:18" x14ac:dyDescent="0.3">
      <c r="A197" s="3" t="s">
        <v>142</v>
      </c>
      <c r="B197" s="3" t="s">
        <v>147</v>
      </c>
      <c r="C197" s="4">
        <v>44957</v>
      </c>
      <c r="D197" s="3" t="s">
        <v>43</v>
      </c>
      <c r="E197" s="3" t="s">
        <v>44</v>
      </c>
      <c r="F197" s="3" t="str">
        <f>VLOOKUP(G197,'[1]KSA Sales Update Sheet'!$D:$D,1,0)</f>
        <v>PT-000864</v>
      </c>
      <c r="G197" s="3" t="s">
        <v>144</v>
      </c>
      <c r="H197" s="3" t="s">
        <v>145</v>
      </c>
      <c r="I197" s="3" t="s">
        <v>171</v>
      </c>
      <c r="J197" s="3" t="s">
        <v>172</v>
      </c>
      <c r="K197" s="3" t="s">
        <v>25</v>
      </c>
      <c r="L197" s="3">
        <v>20</v>
      </c>
      <c r="M197" s="3">
        <v>770</v>
      </c>
      <c r="N197" s="3">
        <v>0</v>
      </c>
      <c r="O197" s="3">
        <v>0</v>
      </c>
      <c r="P197" s="3">
        <v>0</v>
      </c>
      <c r="Q197" s="3" t="s">
        <v>26</v>
      </c>
      <c r="R197" s="3">
        <v>654.5</v>
      </c>
    </row>
    <row r="198" spans="1:18" x14ac:dyDescent="0.3">
      <c r="A198" s="3" t="s">
        <v>142</v>
      </c>
      <c r="B198" s="3" t="s">
        <v>148</v>
      </c>
      <c r="C198" s="4">
        <v>44957</v>
      </c>
      <c r="D198" s="3" t="s">
        <v>43</v>
      </c>
      <c r="E198" s="3" t="s">
        <v>44</v>
      </c>
      <c r="F198" s="3" t="str">
        <f>VLOOKUP(G198,'[1]KSA Sales Update Sheet'!$D:$D,1,0)</f>
        <v>PT-000864</v>
      </c>
      <c r="G198" s="3" t="s">
        <v>144</v>
      </c>
      <c r="H198" s="3" t="s">
        <v>145</v>
      </c>
      <c r="I198" s="3" t="s">
        <v>171</v>
      </c>
      <c r="J198" s="3" t="s">
        <v>172</v>
      </c>
      <c r="K198" s="3" t="s">
        <v>25</v>
      </c>
      <c r="L198" s="3">
        <v>0</v>
      </c>
      <c r="M198" s="3">
        <v>0</v>
      </c>
      <c r="N198" s="3">
        <v>8</v>
      </c>
      <c r="O198" s="3">
        <v>440</v>
      </c>
      <c r="P198" s="3">
        <v>0</v>
      </c>
      <c r="Q198" s="3" t="s">
        <v>26</v>
      </c>
      <c r="R198" s="3">
        <v>-66</v>
      </c>
    </row>
    <row r="199" spans="1:18" x14ac:dyDescent="0.3">
      <c r="A199" s="3" t="s">
        <v>27</v>
      </c>
      <c r="B199" s="3" t="s">
        <v>54</v>
      </c>
      <c r="C199" s="4">
        <v>44952</v>
      </c>
      <c r="D199" s="3" t="s">
        <v>29</v>
      </c>
      <c r="E199" s="3" t="s">
        <v>30</v>
      </c>
      <c r="F199" s="3" t="str">
        <f>VLOOKUP(G199,'[1]KSA Sales Update Sheet'!$D:$D,1,0)</f>
        <v>PT-001018</v>
      </c>
      <c r="G199" s="3" t="s">
        <v>55</v>
      </c>
      <c r="H199" s="3" t="s">
        <v>56</v>
      </c>
      <c r="I199" s="3" t="s">
        <v>171</v>
      </c>
      <c r="J199" s="3" t="s">
        <v>172</v>
      </c>
      <c r="K199" s="3" t="s">
        <v>25</v>
      </c>
      <c r="L199" s="3">
        <v>6</v>
      </c>
      <c r="M199" s="3">
        <v>247.5</v>
      </c>
      <c r="N199" s="3">
        <v>0</v>
      </c>
      <c r="O199" s="3">
        <v>0</v>
      </c>
      <c r="P199" s="3">
        <v>0</v>
      </c>
      <c r="Q199" s="3" t="s">
        <v>26</v>
      </c>
      <c r="R199" s="3">
        <v>210.37</v>
      </c>
    </row>
    <row r="200" spans="1:18" x14ac:dyDescent="0.3">
      <c r="A200" s="3" t="s">
        <v>27</v>
      </c>
      <c r="B200" s="3" t="s">
        <v>57</v>
      </c>
      <c r="C200" s="4">
        <v>44952</v>
      </c>
      <c r="D200" s="3" t="s">
        <v>29</v>
      </c>
      <c r="E200" s="3" t="s">
        <v>30</v>
      </c>
      <c r="F200" s="3" t="str">
        <f>VLOOKUP(G200,'[1]KSA Sales Update Sheet'!$D:$D,1,0)</f>
        <v>PT-001018</v>
      </c>
      <c r="G200" s="3" t="s">
        <v>55</v>
      </c>
      <c r="H200" s="3" t="s">
        <v>56</v>
      </c>
      <c r="I200" s="3" t="s">
        <v>171</v>
      </c>
      <c r="J200" s="3" t="s">
        <v>172</v>
      </c>
      <c r="K200" s="3" t="s">
        <v>25</v>
      </c>
      <c r="L200" s="3">
        <v>0</v>
      </c>
      <c r="M200" s="3">
        <v>0</v>
      </c>
      <c r="N200" s="3">
        <v>1</v>
      </c>
      <c r="O200" s="3">
        <v>55</v>
      </c>
      <c r="P200" s="3">
        <v>0</v>
      </c>
      <c r="Q200" s="3" t="s">
        <v>26</v>
      </c>
      <c r="R200" s="3">
        <v>-8.25</v>
      </c>
    </row>
    <row r="201" spans="1:18" x14ac:dyDescent="0.3">
      <c r="A201" s="3" t="s">
        <v>48</v>
      </c>
      <c r="B201" s="3" t="s">
        <v>81</v>
      </c>
      <c r="C201" s="4">
        <v>44957</v>
      </c>
      <c r="D201" s="3" t="s">
        <v>77</v>
      </c>
      <c r="E201" s="3" t="s">
        <v>78</v>
      </c>
      <c r="F201" s="3" t="str">
        <f>VLOOKUP(G201,'[1]KSA Sales Update Sheet'!$D:$D,1,0)</f>
        <v>PT-000815</v>
      </c>
      <c r="G201" s="3" t="s">
        <v>82</v>
      </c>
      <c r="H201" s="3" t="s">
        <v>83</v>
      </c>
      <c r="I201" s="3" t="s">
        <v>109</v>
      </c>
      <c r="J201" s="3" t="s">
        <v>110</v>
      </c>
      <c r="K201" s="3" t="s">
        <v>25</v>
      </c>
      <c r="L201" s="3">
        <v>5</v>
      </c>
      <c r="M201" s="3">
        <v>396</v>
      </c>
      <c r="N201" s="3">
        <v>0</v>
      </c>
      <c r="O201" s="3">
        <v>0</v>
      </c>
      <c r="P201" s="3">
        <v>0</v>
      </c>
      <c r="Q201" s="3" t="s">
        <v>26</v>
      </c>
      <c r="R201" s="3">
        <v>336.6</v>
      </c>
    </row>
    <row r="202" spans="1:18" x14ac:dyDescent="0.3">
      <c r="A202" s="3" t="s">
        <v>48</v>
      </c>
      <c r="B202" s="3" t="s">
        <v>84</v>
      </c>
      <c r="C202" s="4">
        <v>44957</v>
      </c>
      <c r="D202" s="3" t="s">
        <v>77</v>
      </c>
      <c r="E202" s="3" t="s">
        <v>78</v>
      </c>
      <c r="F202" s="3" t="str">
        <f>VLOOKUP(G202,'[1]KSA Sales Update Sheet'!$D:$D,1,0)</f>
        <v>PT-000815</v>
      </c>
      <c r="G202" s="3" t="s">
        <v>82</v>
      </c>
      <c r="H202" s="3" t="s">
        <v>83</v>
      </c>
      <c r="I202" s="3" t="s">
        <v>109</v>
      </c>
      <c r="J202" s="3" t="s">
        <v>110</v>
      </c>
      <c r="K202" s="3" t="s">
        <v>25</v>
      </c>
      <c r="L202" s="3">
        <v>0</v>
      </c>
      <c r="M202" s="3">
        <v>0</v>
      </c>
      <c r="N202" s="3">
        <v>1</v>
      </c>
      <c r="O202" s="3">
        <v>132</v>
      </c>
      <c r="P202" s="3">
        <v>0</v>
      </c>
      <c r="Q202" s="3" t="s">
        <v>26</v>
      </c>
      <c r="R202" s="3">
        <v>-19.8</v>
      </c>
    </row>
    <row r="203" spans="1:18" x14ac:dyDescent="0.3">
      <c r="A203" s="3" t="s">
        <v>17</v>
      </c>
      <c r="B203" s="3" t="s">
        <v>58</v>
      </c>
      <c r="C203" s="4">
        <v>44957</v>
      </c>
      <c r="D203" s="3" t="s">
        <v>19</v>
      </c>
      <c r="E203" s="3" t="s">
        <v>20</v>
      </c>
      <c r="F203" s="3" t="str">
        <f>VLOOKUP(G203,'[1]KSA Sales Update Sheet'!$D:$D,1,0)</f>
        <v>PT-000161</v>
      </c>
      <c r="G203" s="3" t="s">
        <v>59</v>
      </c>
      <c r="H203" s="3" t="s">
        <v>60</v>
      </c>
      <c r="I203" s="3" t="s">
        <v>129</v>
      </c>
      <c r="J203" s="3" t="s">
        <v>130</v>
      </c>
      <c r="K203" s="3" t="s">
        <v>25</v>
      </c>
      <c r="L203" s="3">
        <v>-28</v>
      </c>
      <c r="M203" s="3">
        <v>-2380</v>
      </c>
      <c r="N203" s="3">
        <v>-20</v>
      </c>
      <c r="O203" s="3">
        <v>-1700</v>
      </c>
      <c r="P203" s="3">
        <v>0</v>
      </c>
      <c r="Q203" s="3" t="s">
        <v>26</v>
      </c>
      <c r="R203" s="3">
        <v>-1768</v>
      </c>
    </row>
    <row r="204" spans="1:18" x14ac:dyDescent="0.3">
      <c r="A204" s="3" t="s">
        <v>63</v>
      </c>
      <c r="B204" s="3" t="s">
        <v>64</v>
      </c>
      <c r="C204" s="4">
        <v>44948</v>
      </c>
      <c r="D204" s="3" t="s">
        <v>19</v>
      </c>
      <c r="E204" s="3" t="s">
        <v>20</v>
      </c>
      <c r="F204" s="3" t="str">
        <f>VLOOKUP(G204,'[1]KSA Sales Update Sheet'!$D:$D,1,0)</f>
        <v>PT-000161</v>
      </c>
      <c r="G204" s="3" t="s">
        <v>59</v>
      </c>
      <c r="H204" s="3" t="s">
        <v>60</v>
      </c>
      <c r="I204" s="3" t="s">
        <v>129</v>
      </c>
      <c r="J204" s="3" t="s">
        <v>130</v>
      </c>
      <c r="K204" s="3" t="s">
        <v>25</v>
      </c>
      <c r="L204" s="3">
        <v>28</v>
      </c>
      <c r="M204" s="3">
        <v>952</v>
      </c>
      <c r="N204" s="3">
        <v>20</v>
      </c>
      <c r="O204" s="3">
        <v>680</v>
      </c>
      <c r="P204" s="3">
        <v>0</v>
      </c>
      <c r="Q204" s="3" t="s">
        <v>26</v>
      </c>
      <c r="R204" s="3">
        <v>707.2</v>
      </c>
    </row>
    <row r="205" spans="1:18" x14ac:dyDescent="0.3">
      <c r="A205" s="3" t="s">
        <v>63</v>
      </c>
      <c r="B205" s="3" t="s">
        <v>65</v>
      </c>
      <c r="C205" s="4">
        <v>44956</v>
      </c>
      <c r="D205" s="3" t="s">
        <v>19</v>
      </c>
      <c r="E205" s="3" t="s">
        <v>20</v>
      </c>
      <c r="F205" s="3" t="str">
        <f>VLOOKUP(G205,'[1]KSA Sales Update Sheet'!$D:$D,1,0)</f>
        <v>PT-000161</v>
      </c>
      <c r="G205" s="3" t="s">
        <v>59</v>
      </c>
      <c r="H205" s="3" t="s">
        <v>60</v>
      </c>
      <c r="I205" s="3" t="s">
        <v>129</v>
      </c>
      <c r="J205" s="3" t="s">
        <v>130</v>
      </c>
      <c r="K205" s="3" t="s">
        <v>25</v>
      </c>
      <c r="L205" s="3">
        <v>28</v>
      </c>
      <c r="M205" s="3">
        <v>2380</v>
      </c>
      <c r="N205" s="3">
        <v>20</v>
      </c>
      <c r="O205" s="3">
        <v>1700</v>
      </c>
      <c r="P205" s="3">
        <v>0</v>
      </c>
      <c r="Q205" s="3" t="s">
        <v>26</v>
      </c>
      <c r="R205" s="3">
        <v>1768</v>
      </c>
    </row>
    <row r="206" spans="1:18" x14ac:dyDescent="0.3">
      <c r="A206" s="3" t="s">
        <v>63</v>
      </c>
      <c r="B206" s="3" t="s">
        <v>66</v>
      </c>
      <c r="C206" s="4">
        <v>44957</v>
      </c>
      <c r="D206" s="3" t="s">
        <v>19</v>
      </c>
      <c r="E206" s="3" t="s">
        <v>20</v>
      </c>
      <c r="F206" s="3" t="str">
        <f>VLOOKUP(G206,'[1]KSA Sales Update Sheet'!$D:$D,1,0)</f>
        <v>PT-000161</v>
      </c>
      <c r="G206" s="3" t="s">
        <v>59</v>
      </c>
      <c r="H206" s="3" t="s">
        <v>60</v>
      </c>
      <c r="I206" s="3" t="s">
        <v>129</v>
      </c>
      <c r="J206" s="3" t="s">
        <v>130</v>
      </c>
      <c r="K206" s="3" t="s">
        <v>25</v>
      </c>
      <c r="L206" s="3">
        <v>28</v>
      </c>
      <c r="M206" s="3">
        <v>952</v>
      </c>
      <c r="N206" s="3">
        <v>20</v>
      </c>
      <c r="O206" s="3">
        <v>680</v>
      </c>
      <c r="P206" s="3">
        <v>0</v>
      </c>
      <c r="Q206" s="3" t="s">
        <v>26</v>
      </c>
      <c r="R206" s="3">
        <v>707.2</v>
      </c>
    </row>
    <row r="207" spans="1:18" x14ac:dyDescent="0.3">
      <c r="A207" s="3" t="s">
        <v>63</v>
      </c>
      <c r="B207" s="3" t="s">
        <v>67</v>
      </c>
      <c r="C207" s="4">
        <v>44947</v>
      </c>
      <c r="D207" s="3" t="s">
        <v>19</v>
      </c>
      <c r="E207" s="3" t="s">
        <v>20</v>
      </c>
      <c r="F207" s="3" t="str">
        <f>VLOOKUP(G207,'[1]KSA Sales Update Sheet'!$D:$D,1,0)</f>
        <v>PT-000363</v>
      </c>
      <c r="G207" s="3" t="s">
        <v>68</v>
      </c>
      <c r="H207" s="3" t="s">
        <v>69</v>
      </c>
      <c r="I207" s="3" t="s">
        <v>175</v>
      </c>
      <c r="J207" s="3" t="s">
        <v>176</v>
      </c>
      <c r="K207" s="3" t="s">
        <v>25</v>
      </c>
      <c r="L207" s="3">
        <v>3</v>
      </c>
      <c r="M207" s="3">
        <v>270</v>
      </c>
      <c r="N207" s="3">
        <v>0</v>
      </c>
      <c r="O207" s="3">
        <v>0</v>
      </c>
      <c r="P207" s="3">
        <v>0</v>
      </c>
      <c r="Q207" s="3" t="s">
        <v>26</v>
      </c>
      <c r="R207" s="3">
        <v>229.5</v>
      </c>
    </row>
    <row r="208" spans="1:18" x14ac:dyDescent="0.3">
      <c r="A208" s="3" t="s">
        <v>48</v>
      </c>
      <c r="B208" s="3" t="s">
        <v>70</v>
      </c>
      <c r="C208" s="4">
        <v>44957</v>
      </c>
      <c r="D208" s="3" t="s">
        <v>71</v>
      </c>
      <c r="E208" s="3" t="s">
        <v>72</v>
      </c>
      <c r="F208" s="3" t="str">
        <f>VLOOKUP(G208,'[1]KSA Sales Update Sheet'!$D:$D,1,0)</f>
        <v>PT-000380</v>
      </c>
      <c r="G208" s="3" t="s">
        <v>73</v>
      </c>
      <c r="H208" s="3" t="s">
        <v>74</v>
      </c>
      <c r="I208" s="3" t="s">
        <v>151</v>
      </c>
      <c r="J208" s="3" t="s">
        <v>152</v>
      </c>
      <c r="K208" s="3" t="s">
        <v>25</v>
      </c>
      <c r="L208" s="3">
        <v>10</v>
      </c>
      <c r="M208" s="3">
        <v>247.5</v>
      </c>
      <c r="N208" s="3">
        <v>0</v>
      </c>
      <c r="O208" s="3">
        <v>0</v>
      </c>
      <c r="P208" s="3">
        <v>0</v>
      </c>
      <c r="Q208" s="3" t="s">
        <v>26</v>
      </c>
      <c r="R208" s="3">
        <v>210.37</v>
      </c>
    </row>
    <row r="209" spans="1:18" x14ac:dyDescent="0.3">
      <c r="A209" s="3" t="s">
        <v>48</v>
      </c>
      <c r="B209" s="3" t="s">
        <v>75</v>
      </c>
      <c r="C209" s="4">
        <v>44957</v>
      </c>
      <c r="D209" s="3" t="s">
        <v>71</v>
      </c>
      <c r="E209" s="3" t="s">
        <v>72</v>
      </c>
      <c r="F209" s="3" t="str">
        <f>VLOOKUP(G209,'[1]KSA Sales Update Sheet'!$D:$D,1,0)</f>
        <v>PT-000380</v>
      </c>
      <c r="G209" s="3" t="s">
        <v>73</v>
      </c>
      <c r="H209" s="3" t="s">
        <v>74</v>
      </c>
      <c r="I209" s="3" t="s">
        <v>151</v>
      </c>
      <c r="J209" s="3" t="s">
        <v>152</v>
      </c>
      <c r="K209" s="3" t="s">
        <v>25</v>
      </c>
      <c r="L209" s="3">
        <v>0</v>
      </c>
      <c r="M209" s="3">
        <v>0</v>
      </c>
      <c r="N209" s="3">
        <v>4</v>
      </c>
      <c r="O209" s="3">
        <v>180</v>
      </c>
      <c r="P209" s="3">
        <v>0</v>
      </c>
      <c r="Q209" s="3" t="s">
        <v>26</v>
      </c>
      <c r="R209" s="3">
        <v>-27</v>
      </c>
    </row>
    <row r="210" spans="1:18" x14ac:dyDescent="0.3">
      <c r="A210" s="3" t="s">
        <v>48</v>
      </c>
      <c r="B210" s="3" t="s">
        <v>81</v>
      </c>
      <c r="C210" s="4">
        <v>44957</v>
      </c>
      <c r="D210" s="3" t="s">
        <v>77</v>
      </c>
      <c r="E210" s="3" t="s">
        <v>78</v>
      </c>
      <c r="F210" s="3" t="str">
        <f>VLOOKUP(G210,'[1]KSA Sales Update Sheet'!$D:$D,1,0)</f>
        <v>PT-000815</v>
      </c>
      <c r="G210" s="3" t="s">
        <v>82</v>
      </c>
      <c r="H210" s="3" t="s">
        <v>83</v>
      </c>
      <c r="I210" s="3" t="s">
        <v>119</v>
      </c>
      <c r="J210" s="3" t="s">
        <v>120</v>
      </c>
      <c r="K210" s="3" t="s">
        <v>25</v>
      </c>
      <c r="L210" s="3">
        <v>5</v>
      </c>
      <c r="M210" s="3">
        <v>402</v>
      </c>
      <c r="N210" s="3">
        <v>0</v>
      </c>
      <c r="O210" s="3">
        <v>0</v>
      </c>
      <c r="P210" s="3">
        <v>0</v>
      </c>
      <c r="Q210" s="3" t="s">
        <v>26</v>
      </c>
      <c r="R210" s="3">
        <v>341.7</v>
      </c>
    </row>
    <row r="211" spans="1:18" x14ac:dyDescent="0.3">
      <c r="A211" s="3" t="s">
        <v>48</v>
      </c>
      <c r="B211" s="3" t="s">
        <v>84</v>
      </c>
      <c r="C211" s="4">
        <v>44957</v>
      </c>
      <c r="D211" s="3" t="s">
        <v>77</v>
      </c>
      <c r="E211" s="3" t="s">
        <v>78</v>
      </c>
      <c r="F211" s="3" t="str">
        <f>VLOOKUP(G211,'[1]KSA Sales Update Sheet'!$D:$D,1,0)</f>
        <v>PT-000815</v>
      </c>
      <c r="G211" s="3" t="s">
        <v>82</v>
      </c>
      <c r="H211" s="3" t="s">
        <v>83</v>
      </c>
      <c r="I211" s="3" t="s">
        <v>119</v>
      </c>
      <c r="J211" s="3" t="s">
        <v>120</v>
      </c>
      <c r="K211" s="3" t="s">
        <v>25</v>
      </c>
      <c r="L211" s="3">
        <v>0</v>
      </c>
      <c r="M211" s="3">
        <v>0</v>
      </c>
      <c r="N211" s="3">
        <v>1</v>
      </c>
      <c r="O211" s="3">
        <v>134</v>
      </c>
      <c r="P211" s="3">
        <v>0</v>
      </c>
      <c r="Q211" s="3" t="s">
        <v>26</v>
      </c>
      <c r="R211" s="3">
        <v>-20.100000000000001</v>
      </c>
    </row>
    <row r="212" spans="1:18" x14ac:dyDescent="0.3">
      <c r="A212" s="3" t="s">
        <v>17</v>
      </c>
      <c r="B212" s="3" t="s">
        <v>18</v>
      </c>
      <c r="C212" s="4">
        <v>44944</v>
      </c>
      <c r="D212" s="3" t="s">
        <v>19</v>
      </c>
      <c r="E212" s="3" t="s">
        <v>20</v>
      </c>
      <c r="F212" s="3" t="str">
        <f>VLOOKUP(G212,'[1]KSA Sales Update Sheet'!$D:$D,1,0)</f>
        <v>PT-000212</v>
      </c>
      <c r="G212" s="3" t="s">
        <v>21</v>
      </c>
      <c r="H212" s="3" t="s">
        <v>22</v>
      </c>
      <c r="I212" s="3" t="s">
        <v>177</v>
      </c>
      <c r="J212" s="3" t="s">
        <v>178</v>
      </c>
      <c r="K212" s="3" t="s">
        <v>25</v>
      </c>
      <c r="L212" s="3">
        <v>-60</v>
      </c>
      <c r="M212" s="3">
        <v>-3600</v>
      </c>
      <c r="N212" s="3">
        <v>0</v>
      </c>
      <c r="O212" s="3">
        <v>0</v>
      </c>
      <c r="P212" s="3">
        <v>0</v>
      </c>
      <c r="Q212" s="3" t="s">
        <v>26</v>
      </c>
      <c r="R212" s="3">
        <v>-3060</v>
      </c>
    </row>
    <row r="213" spans="1:18" x14ac:dyDescent="0.3">
      <c r="A213" s="3" t="s">
        <v>63</v>
      </c>
      <c r="B213" s="3" t="s">
        <v>67</v>
      </c>
      <c r="C213" s="4">
        <v>44947</v>
      </c>
      <c r="D213" s="3" t="s">
        <v>19</v>
      </c>
      <c r="E213" s="3" t="s">
        <v>20</v>
      </c>
      <c r="F213" s="3" t="str">
        <f>VLOOKUP(G213,'[1]KSA Sales Update Sheet'!$D:$D,1,0)</f>
        <v>PT-000363</v>
      </c>
      <c r="G213" s="3" t="s">
        <v>68</v>
      </c>
      <c r="H213" s="3" t="s">
        <v>69</v>
      </c>
      <c r="I213" s="3" t="s">
        <v>177</v>
      </c>
      <c r="J213" s="3" t="s">
        <v>178</v>
      </c>
      <c r="K213" s="3" t="s">
        <v>25</v>
      </c>
      <c r="L213" s="3">
        <v>6</v>
      </c>
      <c r="M213" s="3">
        <v>360</v>
      </c>
      <c r="N213" s="3">
        <v>0</v>
      </c>
      <c r="O213" s="3">
        <v>0</v>
      </c>
      <c r="P213" s="3">
        <v>0</v>
      </c>
      <c r="Q213" s="3" t="s">
        <v>26</v>
      </c>
      <c r="R213" s="3">
        <v>306</v>
      </c>
    </row>
    <row r="214" spans="1:18" x14ac:dyDescent="0.3">
      <c r="A214" s="3" t="s">
        <v>27</v>
      </c>
      <c r="B214" s="3" t="s">
        <v>28</v>
      </c>
      <c r="C214" s="4">
        <v>44957</v>
      </c>
      <c r="D214" s="3" t="s">
        <v>29</v>
      </c>
      <c r="E214" s="3" t="s">
        <v>30</v>
      </c>
      <c r="F214" s="3" t="str">
        <f>VLOOKUP(G214,'[1]KSA Sales Update Sheet'!$D:$D,1,0)</f>
        <v>PT-000364</v>
      </c>
      <c r="G214" s="3" t="s">
        <v>31</v>
      </c>
      <c r="H214" s="3" t="s">
        <v>32</v>
      </c>
      <c r="I214" s="3" t="s">
        <v>177</v>
      </c>
      <c r="J214" s="3" t="s">
        <v>178</v>
      </c>
      <c r="K214" s="3" t="s">
        <v>25</v>
      </c>
      <c r="L214" s="3">
        <v>10</v>
      </c>
      <c r="M214" s="3">
        <v>960</v>
      </c>
      <c r="N214" s="3">
        <v>0</v>
      </c>
      <c r="O214" s="3">
        <v>0</v>
      </c>
      <c r="P214" s="3">
        <v>0</v>
      </c>
      <c r="Q214" s="3" t="s">
        <v>26</v>
      </c>
      <c r="R214" s="3">
        <v>816</v>
      </c>
    </row>
    <row r="215" spans="1:18" x14ac:dyDescent="0.3">
      <c r="A215" s="3" t="s">
        <v>27</v>
      </c>
      <c r="B215" s="3" t="s">
        <v>33</v>
      </c>
      <c r="C215" s="4">
        <v>44957</v>
      </c>
      <c r="D215" s="3" t="s">
        <v>29</v>
      </c>
      <c r="E215" s="3" t="s">
        <v>30</v>
      </c>
      <c r="F215" s="3" t="str">
        <f>VLOOKUP(G215,'[1]KSA Sales Update Sheet'!$D:$D,1,0)</f>
        <v>PT-000364</v>
      </c>
      <c r="G215" s="3" t="s">
        <v>31</v>
      </c>
      <c r="H215" s="3" t="s">
        <v>32</v>
      </c>
      <c r="I215" s="3" t="s">
        <v>177</v>
      </c>
      <c r="J215" s="3" t="s">
        <v>178</v>
      </c>
      <c r="K215" s="3" t="s">
        <v>25</v>
      </c>
      <c r="L215" s="3">
        <v>0</v>
      </c>
      <c r="M215" s="3">
        <v>0</v>
      </c>
      <c r="N215" s="3">
        <v>4</v>
      </c>
      <c r="O215" s="3">
        <v>480</v>
      </c>
      <c r="P215" s="3">
        <v>0</v>
      </c>
      <c r="Q215" s="3" t="s">
        <v>26</v>
      </c>
      <c r="R215" s="3">
        <v>-72</v>
      </c>
    </row>
    <row r="216" spans="1:18" x14ac:dyDescent="0.3">
      <c r="A216" s="3" t="s">
        <v>27</v>
      </c>
      <c r="B216" s="3" t="s">
        <v>89</v>
      </c>
      <c r="C216" s="4">
        <v>44941</v>
      </c>
      <c r="D216" s="3" t="s">
        <v>50</v>
      </c>
      <c r="E216" s="3" t="s">
        <v>51</v>
      </c>
      <c r="F216" s="3" t="str">
        <f>VLOOKUP(G216,'[1]KSA Sales Update Sheet'!$D:$D,1,0)</f>
        <v>PT-000504</v>
      </c>
      <c r="G216" s="3" t="s">
        <v>90</v>
      </c>
      <c r="H216" s="3" t="s">
        <v>91</v>
      </c>
      <c r="I216" s="3" t="s">
        <v>129</v>
      </c>
      <c r="J216" s="3" t="s">
        <v>130</v>
      </c>
      <c r="K216" s="3" t="s">
        <v>25</v>
      </c>
      <c r="L216" s="3">
        <v>12</v>
      </c>
      <c r="M216" s="3">
        <v>663</v>
      </c>
      <c r="N216" s="3">
        <v>0</v>
      </c>
      <c r="O216" s="3">
        <v>0</v>
      </c>
      <c r="P216" s="3">
        <v>0</v>
      </c>
      <c r="Q216" s="3" t="s">
        <v>26</v>
      </c>
      <c r="R216" s="3">
        <v>563.54999999999995</v>
      </c>
    </row>
    <row r="217" spans="1:18" x14ac:dyDescent="0.3">
      <c r="A217" s="3" t="s">
        <v>27</v>
      </c>
      <c r="B217" s="3" t="s">
        <v>89</v>
      </c>
      <c r="C217" s="4">
        <v>44941</v>
      </c>
      <c r="D217" s="3" t="s">
        <v>50</v>
      </c>
      <c r="E217" s="3" t="s">
        <v>51</v>
      </c>
      <c r="F217" s="3" t="str">
        <f>VLOOKUP(G217,'[1]KSA Sales Update Sheet'!$D:$D,1,0)</f>
        <v>PT-000504</v>
      </c>
      <c r="G217" s="3" t="s">
        <v>90</v>
      </c>
      <c r="H217" s="3" t="s">
        <v>91</v>
      </c>
      <c r="I217" s="3" t="s">
        <v>187</v>
      </c>
      <c r="J217" s="3" t="s">
        <v>188</v>
      </c>
      <c r="K217" s="3" t="s">
        <v>25</v>
      </c>
      <c r="L217" s="3">
        <v>12</v>
      </c>
      <c r="M217" s="3">
        <v>2223</v>
      </c>
      <c r="N217" s="3">
        <v>0</v>
      </c>
      <c r="O217" s="3">
        <v>0</v>
      </c>
      <c r="P217" s="3">
        <v>0</v>
      </c>
      <c r="Q217" s="3" t="s">
        <v>26</v>
      </c>
      <c r="R217" s="3">
        <v>1889.55</v>
      </c>
    </row>
    <row r="218" spans="1:18" x14ac:dyDescent="0.3">
      <c r="A218" s="3" t="s">
        <v>41</v>
      </c>
      <c r="B218" s="3" t="s">
        <v>117</v>
      </c>
      <c r="C218" s="4">
        <v>44944</v>
      </c>
      <c r="D218" s="3" t="s">
        <v>43</v>
      </c>
      <c r="E218" s="3" t="s">
        <v>44</v>
      </c>
      <c r="F218" s="3" t="str">
        <f>VLOOKUP(G218,'[1]KSA Sales Update Sheet'!$D:$D,1,0)</f>
        <v>PT-000801</v>
      </c>
      <c r="G218" s="3" t="s">
        <v>114</v>
      </c>
      <c r="H218" s="3" t="s">
        <v>115</v>
      </c>
      <c r="I218" s="3" t="s">
        <v>177</v>
      </c>
      <c r="J218" s="3" t="s">
        <v>178</v>
      </c>
      <c r="K218" s="3" t="s">
        <v>25</v>
      </c>
      <c r="L218" s="3">
        <v>10</v>
      </c>
      <c r="M218" s="3">
        <v>480</v>
      </c>
      <c r="N218" s="3">
        <v>0</v>
      </c>
      <c r="O218" s="3">
        <v>0</v>
      </c>
      <c r="P218" s="3">
        <v>0</v>
      </c>
      <c r="Q218" s="3" t="s">
        <v>26</v>
      </c>
      <c r="R218" s="3">
        <v>408</v>
      </c>
    </row>
    <row r="219" spans="1:18" x14ac:dyDescent="0.3">
      <c r="A219" s="3" t="s">
        <v>41</v>
      </c>
      <c r="B219" s="3" t="s">
        <v>118</v>
      </c>
      <c r="C219" s="4">
        <v>44944</v>
      </c>
      <c r="D219" s="3" t="s">
        <v>43</v>
      </c>
      <c r="E219" s="3" t="s">
        <v>44</v>
      </c>
      <c r="F219" s="3" t="str">
        <f>VLOOKUP(G219,'[1]KSA Sales Update Sheet'!$D:$D,1,0)</f>
        <v>PT-000801</v>
      </c>
      <c r="G219" s="3" t="s">
        <v>114</v>
      </c>
      <c r="H219" s="3" t="s">
        <v>115</v>
      </c>
      <c r="I219" s="3" t="s">
        <v>177</v>
      </c>
      <c r="J219" s="3" t="s">
        <v>178</v>
      </c>
      <c r="K219" s="3" t="s">
        <v>25</v>
      </c>
      <c r="L219" s="3">
        <v>0</v>
      </c>
      <c r="M219" s="3">
        <v>0</v>
      </c>
      <c r="N219" s="3">
        <v>1</v>
      </c>
      <c r="O219" s="3">
        <v>120</v>
      </c>
      <c r="P219" s="3">
        <v>0</v>
      </c>
      <c r="Q219" s="3" t="s">
        <v>26</v>
      </c>
      <c r="R219" s="3">
        <v>-18</v>
      </c>
    </row>
    <row r="220" spans="1:18" x14ac:dyDescent="0.3">
      <c r="A220" s="3" t="s">
        <v>142</v>
      </c>
      <c r="B220" s="3" t="s">
        <v>143</v>
      </c>
      <c r="C220" s="4">
        <v>44949</v>
      </c>
      <c r="D220" s="3" t="s">
        <v>43</v>
      </c>
      <c r="E220" s="3" t="s">
        <v>44</v>
      </c>
      <c r="F220" s="3" t="str">
        <f>VLOOKUP(G220,'[1]KSA Sales Update Sheet'!$D:$D,1,0)</f>
        <v>PT-000864</v>
      </c>
      <c r="G220" s="3" t="s">
        <v>144</v>
      </c>
      <c r="H220" s="3" t="s">
        <v>145</v>
      </c>
      <c r="I220" s="3" t="s">
        <v>177</v>
      </c>
      <c r="J220" s="3" t="s">
        <v>178</v>
      </c>
      <c r="K220" s="3" t="s">
        <v>25</v>
      </c>
      <c r="L220" s="3">
        <v>25</v>
      </c>
      <c r="M220" s="3">
        <v>2100</v>
      </c>
      <c r="N220" s="3">
        <v>0</v>
      </c>
      <c r="O220" s="3">
        <v>0</v>
      </c>
      <c r="P220" s="3">
        <v>0</v>
      </c>
      <c r="Q220" s="3" t="s">
        <v>26</v>
      </c>
      <c r="R220" s="3">
        <v>1785</v>
      </c>
    </row>
    <row r="221" spans="1:18" x14ac:dyDescent="0.3">
      <c r="A221" s="3" t="s">
        <v>142</v>
      </c>
      <c r="B221" s="3" t="s">
        <v>146</v>
      </c>
      <c r="C221" s="4">
        <v>44949</v>
      </c>
      <c r="D221" s="3" t="s">
        <v>43</v>
      </c>
      <c r="E221" s="3" t="s">
        <v>44</v>
      </c>
      <c r="F221" s="3" t="str">
        <f>VLOOKUP(G221,'[1]KSA Sales Update Sheet'!$D:$D,1,0)</f>
        <v>PT-000864</v>
      </c>
      <c r="G221" s="3" t="s">
        <v>144</v>
      </c>
      <c r="H221" s="3" t="s">
        <v>145</v>
      </c>
      <c r="I221" s="3" t="s">
        <v>177</v>
      </c>
      <c r="J221" s="3" t="s">
        <v>178</v>
      </c>
      <c r="K221" s="3" t="s">
        <v>25</v>
      </c>
      <c r="L221" s="3">
        <v>0</v>
      </c>
      <c r="M221" s="3">
        <v>0</v>
      </c>
      <c r="N221" s="3">
        <v>10</v>
      </c>
      <c r="O221" s="3">
        <v>1200</v>
      </c>
      <c r="P221" s="3">
        <v>0</v>
      </c>
      <c r="Q221" s="3" t="s">
        <v>26</v>
      </c>
      <c r="R221" s="3">
        <v>-180</v>
      </c>
    </row>
    <row r="222" spans="1:18" x14ac:dyDescent="0.3">
      <c r="A222" s="3" t="s">
        <v>142</v>
      </c>
      <c r="B222" s="3" t="s">
        <v>147</v>
      </c>
      <c r="C222" s="4">
        <v>44957</v>
      </c>
      <c r="D222" s="3" t="s">
        <v>43</v>
      </c>
      <c r="E222" s="3" t="s">
        <v>44</v>
      </c>
      <c r="F222" s="3" t="str">
        <f>VLOOKUP(G222,'[1]KSA Sales Update Sheet'!$D:$D,1,0)</f>
        <v>PT-000864</v>
      </c>
      <c r="G222" s="3" t="s">
        <v>144</v>
      </c>
      <c r="H222" s="3" t="s">
        <v>145</v>
      </c>
      <c r="I222" s="3" t="s">
        <v>177</v>
      </c>
      <c r="J222" s="3" t="s">
        <v>178</v>
      </c>
      <c r="K222" s="3" t="s">
        <v>25</v>
      </c>
      <c r="L222" s="3">
        <v>20</v>
      </c>
      <c r="M222" s="3">
        <v>1680</v>
      </c>
      <c r="N222" s="3">
        <v>0</v>
      </c>
      <c r="O222" s="3">
        <v>0</v>
      </c>
      <c r="P222" s="3">
        <v>0</v>
      </c>
      <c r="Q222" s="3" t="s">
        <v>26</v>
      </c>
      <c r="R222" s="3">
        <v>1428</v>
      </c>
    </row>
    <row r="223" spans="1:18" x14ac:dyDescent="0.3">
      <c r="A223" s="3" t="s">
        <v>142</v>
      </c>
      <c r="B223" s="3" t="s">
        <v>148</v>
      </c>
      <c r="C223" s="4">
        <v>44957</v>
      </c>
      <c r="D223" s="3" t="s">
        <v>43</v>
      </c>
      <c r="E223" s="3" t="s">
        <v>44</v>
      </c>
      <c r="F223" s="3" t="str">
        <f>VLOOKUP(G223,'[1]KSA Sales Update Sheet'!$D:$D,1,0)</f>
        <v>PT-000864</v>
      </c>
      <c r="G223" s="3" t="s">
        <v>144</v>
      </c>
      <c r="H223" s="3" t="s">
        <v>145</v>
      </c>
      <c r="I223" s="3" t="s">
        <v>177</v>
      </c>
      <c r="J223" s="3" t="s">
        <v>178</v>
      </c>
      <c r="K223" s="3" t="s">
        <v>25</v>
      </c>
      <c r="L223" s="3">
        <v>0</v>
      </c>
      <c r="M223" s="3">
        <v>0</v>
      </c>
      <c r="N223" s="3">
        <v>8</v>
      </c>
      <c r="O223" s="3">
        <v>960</v>
      </c>
      <c r="P223" s="3">
        <v>0</v>
      </c>
      <c r="Q223" s="3" t="s">
        <v>26</v>
      </c>
      <c r="R223" s="3">
        <v>-144</v>
      </c>
    </row>
    <row r="224" spans="1:18" x14ac:dyDescent="0.3">
      <c r="A224" s="3" t="s">
        <v>48</v>
      </c>
      <c r="B224" s="3" t="s">
        <v>49</v>
      </c>
      <c r="C224" s="4">
        <v>44948</v>
      </c>
      <c r="D224" s="3" t="s">
        <v>50</v>
      </c>
      <c r="E224" s="3" t="s">
        <v>51</v>
      </c>
      <c r="F224" s="3" t="str">
        <f>VLOOKUP(G224,'[1]KSA Sales Update Sheet'!$D:$D,1,0)</f>
        <v>PT-000884</v>
      </c>
      <c r="G224" s="3" t="s">
        <v>52</v>
      </c>
      <c r="H224" s="3" t="s">
        <v>53</v>
      </c>
      <c r="I224" s="3" t="s">
        <v>177</v>
      </c>
      <c r="J224" s="3" t="s">
        <v>178</v>
      </c>
      <c r="K224" s="3" t="s">
        <v>25</v>
      </c>
      <c r="L224" s="3">
        <v>10</v>
      </c>
      <c r="M224" s="3">
        <v>600</v>
      </c>
      <c r="N224" s="3">
        <v>0</v>
      </c>
      <c r="O224" s="3">
        <v>0</v>
      </c>
      <c r="P224" s="3">
        <v>0</v>
      </c>
      <c r="Q224" s="3" t="s">
        <v>26</v>
      </c>
      <c r="R224" s="3">
        <v>510</v>
      </c>
    </row>
    <row r="225" spans="1:18" x14ac:dyDescent="0.3">
      <c r="A225" s="3" t="s">
        <v>17</v>
      </c>
      <c r="B225" s="3" t="s">
        <v>58</v>
      </c>
      <c r="C225" s="4">
        <v>44957</v>
      </c>
      <c r="D225" s="3" t="s">
        <v>19</v>
      </c>
      <c r="E225" s="3" t="s">
        <v>20</v>
      </c>
      <c r="F225" s="3" t="str">
        <f>VLOOKUP(G225,'[1]KSA Sales Update Sheet'!$D:$D,1,0)</f>
        <v>PT-000161</v>
      </c>
      <c r="G225" s="3" t="s">
        <v>59</v>
      </c>
      <c r="H225" s="3" t="s">
        <v>60</v>
      </c>
      <c r="I225" s="3" t="s">
        <v>187</v>
      </c>
      <c r="J225" s="3" t="s">
        <v>188</v>
      </c>
      <c r="K225" s="3" t="s">
        <v>25</v>
      </c>
      <c r="L225" s="3">
        <v>-28</v>
      </c>
      <c r="M225" s="3">
        <v>-7980</v>
      </c>
      <c r="N225" s="3">
        <v>-20</v>
      </c>
      <c r="O225" s="3">
        <v>-5700</v>
      </c>
      <c r="P225" s="3">
        <v>0</v>
      </c>
      <c r="Q225" s="3" t="s">
        <v>26</v>
      </c>
      <c r="R225" s="3">
        <v>-5928</v>
      </c>
    </row>
    <row r="226" spans="1:18" x14ac:dyDescent="0.3">
      <c r="A226" s="3" t="s">
        <v>63</v>
      </c>
      <c r="B226" s="3" t="s">
        <v>64</v>
      </c>
      <c r="C226" s="4">
        <v>44948</v>
      </c>
      <c r="D226" s="3" t="s">
        <v>19</v>
      </c>
      <c r="E226" s="3" t="s">
        <v>20</v>
      </c>
      <c r="F226" s="3" t="str">
        <f>VLOOKUP(G226,'[1]KSA Sales Update Sheet'!$D:$D,1,0)</f>
        <v>PT-000161</v>
      </c>
      <c r="G226" s="3" t="s">
        <v>59</v>
      </c>
      <c r="H226" s="3" t="s">
        <v>60</v>
      </c>
      <c r="I226" s="3" t="s">
        <v>187</v>
      </c>
      <c r="J226" s="3" t="s">
        <v>188</v>
      </c>
      <c r="K226" s="3" t="s">
        <v>25</v>
      </c>
      <c r="L226" s="3">
        <v>28</v>
      </c>
      <c r="M226" s="3">
        <v>3192</v>
      </c>
      <c r="N226" s="3">
        <v>20</v>
      </c>
      <c r="O226" s="3">
        <v>2280</v>
      </c>
      <c r="P226" s="3">
        <v>0</v>
      </c>
      <c r="Q226" s="3" t="s">
        <v>26</v>
      </c>
      <c r="R226" s="3">
        <v>2371.1999999999998</v>
      </c>
    </row>
    <row r="227" spans="1:18" x14ac:dyDescent="0.3">
      <c r="A227" s="3" t="s">
        <v>63</v>
      </c>
      <c r="B227" s="3" t="s">
        <v>65</v>
      </c>
      <c r="C227" s="4">
        <v>44956</v>
      </c>
      <c r="D227" s="3" t="s">
        <v>19</v>
      </c>
      <c r="E227" s="3" t="s">
        <v>20</v>
      </c>
      <c r="F227" s="3" t="str">
        <f>VLOOKUP(G227,'[1]KSA Sales Update Sheet'!$D:$D,1,0)</f>
        <v>PT-000161</v>
      </c>
      <c r="G227" s="3" t="s">
        <v>59</v>
      </c>
      <c r="H227" s="3" t="s">
        <v>60</v>
      </c>
      <c r="I227" s="3" t="s">
        <v>187</v>
      </c>
      <c r="J227" s="3" t="s">
        <v>188</v>
      </c>
      <c r="K227" s="3" t="s">
        <v>25</v>
      </c>
      <c r="L227" s="3">
        <v>28</v>
      </c>
      <c r="M227" s="3">
        <v>7980</v>
      </c>
      <c r="N227" s="3">
        <v>20</v>
      </c>
      <c r="O227" s="3">
        <v>5700</v>
      </c>
      <c r="P227" s="3">
        <v>0</v>
      </c>
      <c r="Q227" s="3" t="s">
        <v>26</v>
      </c>
      <c r="R227" s="3">
        <v>5928</v>
      </c>
    </row>
    <row r="228" spans="1:18" x14ac:dyDescent="0.3">
      <c r="A228" s="3" t="s">
        <v>63</v>
      </c>
      <c r="B228" s="3" t="s">
        <v>66</v>
      </c>
      <c r="C228" s="4">
        <v>44957</v>
      </c>
      <c r="D228" s="3" t="s">
        <v>19</v>
      </c>
      <c r="E228" s="3" t="s">
        <v>20</v>
      </c>
      <c r="F228" s="3" t="str">
        <f>VLOOKUP(G228,'[1]KSA Sales Update Sheet'!$D:$D,1,0)</f>
        <v>PT-000161</v>
      </c>
      <c r="G228" s="3" t="s">
        <v>59</v>
      </c>
      <c r="H228" s="3" t="s">
        <v>60</v>
      </c>
      <c r="I228" s="3" t="s">
        <v>187</v>
      </c>
      <c r="J228" s="3" t="s">
        <v>188</v>
      </c>
      <c r="K228" s="3" t="s">
        <v>25</v>
      </c>
      <c r="L228" s="3">
        <v>20</v>
      </c>
      <c r="M228" s="3">
        <v>2280</v>
      </c>
      <c r="N228" s="3">
        <v>20</v>
      </c>
      <c r="O228" s="3">
        <v>2280</v>
      </c>
      <c r="P228" s="3">
        <v>0</v>
      </c>
      <c r="Q228" s="3" t="s">
        <v>26</v>
      </c>
      <c r="R228" s="3">
        <v>1596</v>
      </c>
    </row>
    <row r="229" spans="1:18" x14ac:dyDescent="0.3">
      <c r="A229" s="3" t="s">
        <v>48</v>
      </c>
      <c r="B229" s="3" t="s">
        <v>131</v>
      </c>
      <c r="C229" s="4">
        <v>44950</v>
      </c>
      <c r="D229" s="3" t="s">
        <v>50</v>
      </c>
      <c r="E229" s="3" t="s">
        <v>51</v>
      </c>
      <c r="F229" s="3" t="str">
        <f>VLOOKUP(G229,'[1]KSA Sales Update Sheet'!$D:$D,1,0)</f>
        <v>PT-000163</v>
      </c>
      <c r="G229" s="3" t="s">
        <v>132</v>
      </c>
      <c r="H229" s="3" t="s">
        <v>133</v>
      </c>
      <c r="I229" s="3" t="s">
        <v>179</v>
      </c>
      <c r="J229" s="3" t="s">
        <v>180</v>
      </c>
      <c r="K229" s="3" t="s">
        <v>25</v>
      </c>
      <c r="L229" s="3">
        <v>6</v>
      </c>
      <c r="M229" s="3">
        <v>682.5</v>
      </c>
      <c r="N229" s="3">
        <v>0</v>
      </c>
      <c r="O229" s="3">
        <v>0</v>
      </c>
      <c r="P229" s="3">
        <v>0</v>
      </c>
      <c r="Q229" s="3" t="s">
        <v>26</v>
      </c>
      <c r="R229" s="3">
        <v>580.12</v>
      </c>
    </row>
    <row r="230" spans="1:18" x14ac:dyDescent="0.3">
      <c r="A230" s="3" t="s">
        <v>48</v>
      </c>
      <c r="B230" s="3" t="s">
        <v>134</v>
      </c>
      <c r="C230" s="4">
        <v>44950</v>
      </c>
      <c r="D230" s="3" t="s">
        <v>50</v>
      </c>
      <c r="E230" s="3" t="s">
        <v>51</v>
      </c>
      <c r="F230" s="3" t="str">
        <f>VLOOKUP(G230,'[1]KSA Sales Update Sheet'!$D:$D,1,0)</f>
        <v>PT-000163</v>
      </c>
      <c r="G230" s="3" t="s">
        <v>132</v>
      </c>
      <c r="H230" s="3" t="s">
        <v>133</v>
      </c>
      <c r="I230" s="3" t="s">
        <v>179</v>
      </c>
      <c r="J230" s="3" t="s">
        <v>180</v>
      </c>
      <c r="K230" s="3" t="s">
        <v>25</v>
      </c>
      <c r="L230" s="3">
        <v>0</v>
      </c>
      <c r="M230" s="3">
        <v>0</v>
      </c>
      <c r="N230" s="3">
        <v>1</v>
      </c>
      <c r="O230" s="3">
        <v>175</v>
      </c>
      <c r="P230" s="3">
        <v>0</v>
      </c>
      <c r="Q230" s="3" t="s">
        <v>26</v>
      </c>
      <c r="R230" s="3">
        <v>-26.25</v>
      </c>
    </row>
    <row r="231" spans="1:18" x14ac:dyDescent="0.3">
      <c r="A231" s="3" t="s">
        <v>48</v>
      </c>
      <c r="B231" s="3" t="s">
        <v>135</v>
      </c>
      <c r="C231" s="4">
        <v>44950</v>
      </c>
      <c r="D231" s="3" t="s">
        <v>50</v>
      </c>
      <c r="E231" s="3" t="s">
        <v>51</v>
      </c>
      <c r="F231" s="3" t="str">
        <f>VLOOKUP(G231,'[1]KSA Sales Update Sheet'!$D:$D,1,0)</f>
        <v>PT-000163</v>
      </c>
      <c r="G231" s="3" t="s">
        <v>132</v>
      </c>
      <c r="H231" s="3" t="s">
        <v>133</v>
      </c>
      <c r="I231" s="3" t="s">
        <v>179</v>
      </c>
      <c r="J231" s="3" t="s">
        <v>180</v>
      </c>
      <c r="K231" s="3" t="s">
        <v>25</v>
      </c>
      <c r="L231" s="3">
        <v>0</v>
      </c>
      <c r="M231" s="3">
        <v>0</v>
      </c>
      <c r="N231" s="3">
        <v>1</v>
      </c>
      <c r="O231" s="3">
        <v>175</v>
      </c>
      <c r="P231" s="3">
        <v>0</v>
      </c>
      <c r="Q231" s="3" t="s">
        <v>26</v>
      </c>
      <c r="R231" s="3">
        <v>-26.25</v>
      </c>
    </row>
    <row r="232" spans="1:18" x14ac:dyDescent="0.3">
      <c r="A232" s="3" t="s">
        <v>17</v>
      </c>
      <c r="B232" s="3" t="s">
        <v>18</v>
      </c>
      <c r="C232" s="4">
        <v>44944</v>
      </c>
      <c r="D232" s="3" t="s">
        <v>19</v>
      </c>
      <c r="E232" s="3" t="s">
        <v>20</v>
      </c>
      <c r="F232" s="3" t="str">
        <f>VLOOKUP(G232,'[1]KSA Sales Update Sheet'!$D:$D,1,0)</f>
        <v>PT-000212</v>
      </c>
      <c r="G232" s="3" t="s">
        <v>21</v>
      </c>
      <c r="H232" s="3" t="s">
        <v>22</v>
      </c>
      <c r="I232" s="3" t="s">
        <v>179</v>
      </c>
      <c r="J232" s="3" t="s">
        <v>180</v>
      </c>
      <c r="K232" s="3" t="s">
        <v>25</v>
      </c>
      <c r="L232" s="3">
        <v>-36</v>
      </c>
      <c r="M232" s="3">
        <v>-3150</v>
      </c>
      <c r="N232" s="3">
        <v>0</v>
      </c>
      <c r="O232" s="3">
        <v>0</v>
      </c>
      <c r="P232" s="3">
        <v>0</v>
      </c>
      <c r="Q232" s="3" t="s">
        <v>26</v>
      </c>
      <c r="R232" s="3">
        <v>-2677.5</v>
      </c>
    </row>
    <row r="233" spans="1:18" x14ac:dyDescent="0.3">
      <c r="A233" s="3" t="s">
        <v>63</v>
      </c>
      <c r="B233" s="3" t="s">
        <v>67</v>
      </c>
      <c r="C233" s="4">
        <v>44947</v>
      </c>
      <c r="D233" s="3" t="s">
        <v>19</v>
      </c>
      <c r="E233" s="3" t="s">
        <v>20</v>
      </c>
      <c r="F233" s="3" t="str">
        <f>VLOOKUP(G233,'[1]KSA Sales Update Sheet'!$D:$D,1,0)</f>
        <v>PT-000363</v>
      </c>
      <c r="G233" s="3" t="s">
        <v>68</v>
      </c>
      <c r="H233" s="3" t="s">
        <v>69</v>
      </c>
      <c r="I233" s="3" t="s">
        <v>179</v>
      </c>
      <c r="J233" s="3" t="s">
        <v>180</v>
      </c>
      <c r="K233" s="3" t="s">
        <v>25</v>
      </c>
      <c r="L233" s="3">
        <v>3</v>
      </c>
      <c r="M233" s="3">
        <v>262.5</v>
      </c>
      <c r="N233" s="3">
        <v>0</v>
      </c>
      <c r="O233" s="3">
        <v>0</v>
      </c>
      <c r="P233" s="3">
        <v>0</v>
      </c>
      <c r="Q233" s="3" t="s">
        <v>26</v>
      </c>
      <c r="R233" s="3">
        <v>223.12</v>
      </c>
    </row>
    <row r="234" spans="1:18" x14ac:dyDescent="0.3">
      <c r="A234" s="3" t="s">
        <v>27</v>
      </c>
      <c r="B234" s="3" t="s">
        <v>100</v>
      </c>
      <c r="C234" s="4">
        <v>44940</v>
      </c>
      <c r="D234" s="3" t="s">
        <v>50</v>
      </c>
      <c r="E234" s="3" t="s">
        <v>51</v>
      </c>
      <c r="F234" s="3" t="str">
        <f>VLOOKUP(G234,'[1]KSA Sales Update Sheet'!$D:$D,1,0)</f>
        <v>PT-000756</v>
      </c>
      <c r="G234" s="3" t="s">
        <v>101</v>
      </c>
      <c r="H234" s="3" t="s">
        <v>102</v>
      </c>
      <c r="I234" s="3" t="s">
        <v>179</v>
      </c>
      <c r="J234" s="3" t="s">
        <v>180</v>
      </c>
      <c r="K234" s="3" t="s">
        <v>25</v>
      </c>
      <c r="L234" s="3">
        <v>10</v>
      </c>
      <c r="M234" s="3">
        <v>1050</v>
      </c>
      <c r="N234" s="3">
        <v>0</v>
      </c>
      <c r="O234" s="3">
        <v>0</v>
      </c>
      <c r="P234" s="3">
        <v>0</v>
      </c>
      <c r="Q234" s="3" t="s">
        <v>26</v>
      </c>
      <c r="R234" s="3">
        <v>892.5</v>
      </c>
    </row>
    <row r="235" spans="1:18" x14ac:dyDescent="0.3">
      <c r="A235" s="3" t="s">
        <v>48</v>
      </c>
      <c r="B235" s="3" t="s">
        <v>76</v>
      </c>
      <c r="C235" s="4">
        <v>44957</v>
      </c>
      <c r="D235" s="3" t="s">
        <v>77</v>
      </c>
      <c r="E235" s="3" t="s">
        <v>78</v>
      </c>
      <c r="F235" s="3" t="str">
        <f>VLOOKUP(G235,'[1]KSA Sales Update Sheet'!$D:$D,1,0)</f>
        <v>PT-000806</v>
      </c>
      <c r="G235" s="3" t="s">
        <v>79</v>
      </c>
      <c r="H235" s="3" t="s">
        <v>80</v>
      </c>
      <c r="I235" s="3" t="s">
        <v>179</v>
      </c>
      <c r="J235" s="3" t="s">
        <v>180</v>
      </c>
      <c r="K235" s="3" t="s">
        <v>25</v>
      </c>
      <c r="L235" s="3">
        <v>12</v>
      </c>
      <c r="M235" s="3">
        <v>1365</v>
      </c>
      <c r="N235" s="3">
        <v>0</v>
      </c>
      <c r="O235" s="3">
        <v>0</v>
      </c>
      <c r="P235" s="3">
        <v>0</v>
      </c>
      <c r="Q235" s="3" t="s">
        <v>26</v>
      </c>
      <c r="R235" s="3">
        <v>1160.25</v>
      </c>
    </row>
    <row r="236" spans="1:18" x14ac:dyDescent="0.3">
      <c r="A236" s="3" t="s">
        <v>48</v>
      </c>
      <c r="B236" s="3" t="s">
        <v>181</v>
      </c>
      <c r="C236" s="4">
        <v>44947</v>
      </c>
      <c r="D236" s="3" t="s">
        <v>77</v>
      </c>
      <c r="E236" s="3" t="s">
        <v>78</v>
      </c>
      <c r="F236" s="3" t="str">
        <f>VLOOKUP(G236,'[1]KSA Sales Update Sheet'!$D:$D,1,0)</f>
        <v>PT-000813</v>
      </c>
      <c r="G236" s="3" t="s">
        <v>182</v>
      </c>
      <c r="H236" s="3" t="s">
        <v>183</v>
      </c>
      <c r="I236" s="3" t="s">
        <v>179</v>
      </c>
      <c r="J236" s="3" t="s">
        <v>180</v>
      </c>
      <c r="K236" s="3" t="s">
        <v>25</v>
      </c>
      <c r="L236" s="3">
        <v>10</v>
      </c>
      <c r="M236" s="3">
        <v>1225</v>
      </c>
      <c r="N236" s="3">
        <v>0</v>
      </c>
      <c r="O236" s="3">
        <v>0</v>
      </c>
      <c r="P236" s="3">
        <v>0</v>
      </c>
      <c r="Q236" s="3" t="s">
        <v>26</v>
      </c>
      <c r="R236" s="3">
        <v>1041.25</v>
      </c>
    </row>
    <row r="237" spans="1:18" x14ac:dyDescent="0.3">
      <c r="A237" s="3" t="s">
        <v>48</v>
      </c>
      <c r="B237" s="3" t="s">
        <v>184</v>
      </c>
      <c r="C237" s="4">
        <v>44947</v>
      </c>
      <c r="D237" s="3" t="s">
        <v>77</v>
      </c>
      <c r="E237" s="3" t="s">
        <v>78</v>
      </c>
      <c r="F237" s="3" t="str">
        <f>VLOOKUP(G237,'[1]KSA Sales Update Sheet'!$D:$D,1,0)</f>
        <v>PT-000813</v>
      </c>
      <c r="G237" s="3" t="s">
        <v>182</v>
      </c>
      <c r="H237" s="3" t="s">
        <v>183</v>
      </c>
      <c r="I237" s="3" t="s">
        <v>179</v>
      </c>
      <c r="J237" s="3" t="s">
        <v>180</v>
      </c>
      <c r="K237" s="3" t="s">
        <v>25</v>
      </c>
      <c r="L237" s="3">
        <v>0</v>
      </c>
      <c r="M237" s="3">
        <v>0</v>
      </c>
      <c r="N237" s="3">
        <v>4</v>
      </c>
      <c r="O237" s="3">
        <v>700</v>
      </c>
      <c r="P237" s="3">
        <v>0</v>
      </c>
      <c r="Q237" s="3" t="s">
        <v>26</v>
      </c>
      <c r="R237" s="3">
        <v>-105</v>
      </c>
    </row>
    <row r="238" spans="1:18" x14ac:dyDescent="0.3">
      <c r="A238" s="3" t="s">
        <v>92</v>
      </c>
      <c r="B238" s="3" t="s">
        <v>93</v>
      </c>
      <c r="C238" s="4">
        <v>44957</v>
      </c>
      <c r="D238" s="3" t="s">
        <v>94</v>
      </c>
      <c r="E238" s="3" t="s">
        <v>95</v>
      </c>
      <c r="F238" s="3" t="str">
        <f>VLOOKUP(G238,'[1]KSA Sales Update Sheet'!$D:$D,1,0)</f>
        <v>PT-000818</v>
      </c>
      <c r="G238" s="3" t="s">
        <v>96</v>
      </c>
      <c r="H238" s="3" t="s">
        <v>97</v>
      </c>
      <c r="I238" s="3" t="s">
        <v>179</v>
      </c>
      <c r="J238" s="3" t="s">
        <v>180</v>
      </c>
      <c r="K238" s="3" t="s">
        <v>25</v>
      </c>
      <c r="L238" s="3">
        <v>6</v>
      </c>
      <c r="M238" s="3">
        <v>630</v>
      </c>
      <c r="N238" s="3">
        <v>0</v>
      </c>
      <c r="O238" s="3">
        <v>0</v>
      </c>
      <c r="P238" s="3">
        <v>0</v>
      </c>
      <c r="Q238" s="3" t="s">
        <v>26</v>
      </c>
      <c r="R238" s="3">
        <v>535.5</v>
      </c>
    </row>
    <row r="239" spans="1:18" x14ac:dyDescent="0.3">
      <c r="A239" s="3" t="s">
        <v>34</v>
      </c>
      <c r="B239" s="3" t="s">
        <v>35</v>
      </c>
      <c r="C239" s="4">
        <v>44949</v>
      </c>
      <c r="D239" s="3" t="s">
        <v>36</v>
      </c>
      <c r="E239" s="3" t="s">
        <v>37</v>
      </c>
      <c r="F239" s="3" t="str">
        <f>VLOOKUP(G239,'[1]KSA Sales Update Sheet'!$D:$D,1,0)</f>
        <v>PT-000823</v>
      </c>
      <c r="G239" s="3" t="s">
        <v>38</v>
      </c>
      <c r="H239" s="3" t="s">
        <v>39</v>
      </c>
      <c r="I239" s="3" t="s">
        <v>179</v>
      </c>
      <c r="J239" s="3" t="s">
        <v>180</v>
      </c>
      <c r="K239" s="3" t="s">
        <v>25</v>
      </c>
      <c r="L239" s="3">
        <v>40</v>
      </c>
      <c r="M239" s="3">
        <v>4200</v>
      </c>
      <c r="N239" s="3">
        <v>0</v>
      </c>
      <c r="O239" s="3">
        <v>0</v>
      </c>
      <c r="P239" s="3">
        <v>0</v>
      </c>
      <c r="Q239" s="3" t="s">
        <v>26</v>
      </c>
      <c r="R239" s="3">
        <v>3570</v>
      </c>
    </row>
    <row r="240" spans="1:18" x14ac:dyDescent="0.3">
      <c r="A240" s="3" t="s">
        <v>34</v>
      </c>
      <c r="B240" s="3" t="s">
        <v>40</v>
      </c>
      <c r="C240" s="4">
        <v>44949</v>
      </c>
      <c r="D240" s="3" t="s">
        <v>36</v>
      </c>
      <c r="E240" s="3" t="s">
        <v>37</v>
      </c>
      <c r="F240" s="3" t="str">
        <f>VLOOKUP(G240,'[1]KSA Sales Update Sheet'!$D:$D,1,0)</f>
        <v>PT-000823</v>
      </c>
      <c r="G240" s="3" t="s">
        <v>38</v>
      </c>
      <c r="H240" s="3" t="s">
        <v>39</v>
      </c>
      <c r="I240" s="3" t="s">
        <v>179</v>
      </c>
      <c r="J240" s="3" t="s">
        <v>180</v>
      </c>
      <c r="K240" s="3" t="s">
        <v>25</v>
      </c>
      <c r="L240" s="3">
        <v>0</v>
      </c>
      <c r="M240" s="3">
        <v>0</v>
      </c>
      <c r="N240" s="3">
        <v>8</v>
      </c>
      <c r="O240" s="3">
        <v>1400</v>
      </c>
      <c r="P240" s="3">
        <v>0</v>
      </c>
      <c r="Q240" s="3" t="s">
        <v>26</v>
      </c>
      <c r="R240" s="3">
        <v>-210</v>
      </c>
    </row>
    <row r="241" spans="1:18" x14ac:dyDescent="0.3">
      <c r="A241" s="3" t="s">
        <v>142</v>
      </c>
      <c r="B241" s="3" t="s">
        <v>143</v>
      </c>
      <c r="C241" s="4">
        <v>44949</v>
      </c>
      <c r="D241" s="3" t="s">
        <v>43</v>
      </c>
      <c r="E241" s="3" t="s">
        <v>44</v>
      </c>
      <c r="F241" s="3" t="str">
        <f>VLOOKUP(G241,'[1]KSA Sales Update Sheet'!$D:$D,1,0)</f>
        <v>PT-000864</v>
      </c>
      <c r="G241" s="3" t="s">
        <v>144</v>
      </c>
      <c r="H241" s="3" t="s">
        <v>145</v>
      </c>
      <c r="I241" s="3" t="s">
        <v>179</v>
      </c>
      <c r="J241" s="3" t="s">
        <v>180</v>
      </c>
      <c r="K241" s="3" t="s">
        <v>25</v>
      </c>
      <c r="L241" s="3">
        <v>30</v>
      </c>
      <c r="M241" s="3">
        <v>3675</v>
      </c>
      <c r="N241" s="3">
        <v>0</v>
      </c>
      <c r="O241" s="3">
        <v>0</v>
      </c>
      <c r="P241" s="3">
        <v>0</v>
      </c>
      <c r="Q241" s="3" t="s">
        <v>26</v>
      </c>
      <c r="R241" s="3">
        <v>3123.75</v>
      </c>
    </row>
    <row r="242" spans="1:18" x14ac:dyDescent="0.3">
      <c r="A242" s="3" t="s">
        <v>142</v>
      </c>
      <c r="B242" s="3" t="s">
        <v>146</v>
      </c>
      <c r="C242" s="4">
        <v>44949</v>
      </c>
      <c r="D242" s="3" t="s">
        <v>43</v>
      </c>
      <c r="E242" s="3" t="s">
        <v>44</v>
      </c>
      <c r="F242" s="3" t="str">
        <f>VLOOKUP(G242,'[1]KSA Sales Update Sheet'!$D:$D,1,0)</f>
        <v>PT-000864</v>
      </c>
      <c r="G242" s="3" t="s">
        <v>144</v>
      </c>
      <c r="H242" s="3" t="s">
        <v>145</v>
      </c>
      <c r="I242" s="3" t="s">
        <v>179</v>
      </c>
      <c r="J242" s="3" t="s">
        <v>180</v>
      </c>
      <c r="K242" s="3" t="s">
        <v>25</v>
      </c>
      <c r="L242" s="3">
        <v>0</v>
      </c>
      <c r="M242" s="3">
        <v>0</v>
      </c>
      <c r="N242" s="3">
        <v>12</v>
      </c>
      <c r="O242" s="3">
        <v>2100</v>
      </c>
      <c r="P242" s="3">
        <v>0</v>
      </c>
      <c r="Q242" s="3" t="s">
        <v>26</v>
      </c>
      <c r="R242" s="3">
        <v>-315</v>
      </c>
    </row>
    <row r="243" spans="1:18" x14ac:dyDescent="0.3">
      <c r="A243" s="3" t="s">
        <v>27</v>
      </c>
      <c r="B243" s="3" t="s">
        <v>125</v>
      </c>
      <c r="C243" s="4">
        <v>44952</v>
      </c>
      <c r="D243" s="3" t="s">
        <v>29</v>
      </c>
      <c r="E243" s="3" t="s">
        <v>30</v>
      </c>
      <c r="F243" s="3" t="str">
        <f>VLOOKUP(G243,'[1]KSA Sales Update Sheet'!$D:$D,1,0)</f>
        <v>PT-001018</v>
      </c>
      <c r="G243" s="3" t="s">
        <v>55</v>
      </c>
      <c r="H243" s="3" t="s">
        <v>56</v>
      </c>
      <c r="I243" s="3" t="s">
        <v>179</v>
      </c>
      <c r="J243" s="3" t="s">
        <v>180</v>
      </c>
      <c r="K243" s="3" t="s">
        <v>25</v>
      </c>
      <c r="L243" s="3">
        <v>6</v>
      </c>
      <c r="M243" s="3">
        <v>787.5</v>
      </c>
      <c r="N243" s="3">
        <v>0</v>
      </c>
      <c r="O243" s="3">
        <v>0</v>
      </c>
      <c r="P243" s="3">
        <v>0</v>
      </c>
      <c r="Q243" s="3" t="s">
        <v>26</v>
      </c>
      <c r="R243" s="3">
        <v>669.37</v>
      </c>
    </row>
    <row r="244" spans="1:18" x14ac:dyDescent="0.3">
      <c r="A244" s="3" t="s">
        <v>27</v>
      </c>
      <c r="B244" s="3" t="s">
        <v>126</v>
      </c>
      <c r="C244" s="4">
        <v>44952</v>
      </c>
      <c r="D244" s="3" t="s">
        <v>29</v>
      </c>
      <c r="E244" s="3" t="s">
        <v>30</v>
      </c>
      <c r="F244" s="3" t="str">
        <f>VLOOKUP(G244,'[1]KSA Sales Update Sheet'!$D:$D,1,0)</f>
        <v>PT-001018</v>
      </c>
      <c r="G244" s="3" t="s">
        <v>55</v>
      </c>
      <c r="H244" s="3" t="s">
        <v>56</v>
      </c>
      <c r="I244" s="3" t="s">
        <v>179</v>
      </c>
      <c r="J244" s="3" t="s">
        <v>180</v>
      </c>
      <c r="K244" s="3" t="s">
        <v>25</v>
      </c>
      <c r="L244" s="3">
        <v>0</v>
      </c>
      <c r="M244" s="3">
        <v>0</v>
      </c>
      <c r="N244" s="3">
        <v>1</v>
      </c>
      <c r="O244" s="3">
        <v>175</v>
      </c>
      <c r="P244" s="3">
        <v>0</v>
      </c>
      <c r="Q244" s="3" t="s">
        <v>26</v>
      </c>
      <c r="R244" s="3">
        <v>-26.25</v>
      </c>
    </row>
    <row r="245" spans="1:18" x14ac:dyDescent="0.3">
      <c r="A245" s="3" t="s">
        <v>48</v>
      </c>
      <c r="B245" s="3" t="s">
        <v>70</v>
      </c>
      <c r="C245" s="4">
        <v>44957</v>
      </c>
      <c r="D245" s="3" t="s">
        <v>71</v>
      </c>
      <c r="E245" s="3" t="s">
        <v>72</v>
      </c>
      <c r="F245" s="3" t="str">
        <f>VLOOKUP(G245,'[1]KSA Sales Update Sheet'!$D:$D,1,0)</f>
        <v>PT-000380</v>
      </c>
      <c r="G245" s="3" t="s">
        <v>73</v>
      </c>
      <c r="H245" s="3" t="s">
        <v>74</v>
      </c>
      <c r="I245" s="3" t="s">
        <v>129</v>
      </c>
      <c r="J245" s="3" t="s">
        <v>130</v>
      </c>
      <c r="K245" s="3" t="s">
        <v>25</v>
      </c>
      <c r="L245" s="3">
        <v>20</v>
      </c>
      <c r="M245" s="3">
        <v>935</v>
      </c>
      <c r="N245" s="3">
        <v>0</v>
      </c>
      <c r="O245" s="3">
        <v>0</v>
      </c>
      <c r="P245" s="3">
        <v>0</v>
      </c>
      <c r="Q245" s="3" t="s">
        <v>26</v>
      </c>
      <c r="R245" s="3">
        <v>794.75</v>
      </c>
    </row>
    <row r="246" spans="1:18" x14ac:dyDescent="0.3">
      <c r="A246" s="3" t="s">
        <v>48</v>
      </c>
      <c r="B246" s="3" t="s">
        <v>75</v>
      </c>
      <c r="C246" s="4">
        <v>44957</v>
      </c>
      <c r="D246" s="3" t="s">
        <v>71</v>
      </c>
      <c r="E246" s="3" t="s">
        <v>72</v>
      </c>
      <c r="F246" s="3" t="str">
        <f>VLOOKUP(G246,'[1]KSA Sales Update Sheet'!$D:$D,1,0)</f>
        <v>PT-000380</v>
      </c>
      <c r="G246" s="3" t="s">
        <v>73</v>
      </c>
      <c r="H246" s="3" t="s">
        <v>74</v>
      </c>
      <c r="I246" s="3" t="s">
        <v>129</v>
      </c>
      <c r="J246" s="3" t="s">
        <v>130</v>
      </c>
      <c r="K246" s="3" t="s">
        <v>25</v>
      </c>
      <c r="L246" s="3">
        <v>0</v>
      </c>
      <c r="M246" s="3">
        <v>0</v>
      </c>
      <c r="N246" s="3">
        <v>8</v>
      </c>
      <c r="O246" s="3">
        <v>680</v>
      </c>
      <c r="P246" s="3">
        <v>0</v>
      </c>
      <c r="Q246" s="3" t="s">
        <v>26</v>
      </c>
      <c r="R246" s="3">
        <v>-102</v>
      </c>
    </row>
    <row r="247" spans="1:18" x14ac:dyDescent="0.3">
      <c r="A247" s="3" t="s">
        <v>48</v>
      </c>
      <c r="B247" s="3" t="s">
        <v>81</v>
      </c>
      <c r="C247" s="4">
        <v>44957</v>
      </c>
      <c r="D247" s="3" t="s">
        <v>77</v>
      </c>
      <c r="E247" s="3" t="s">
        <v>78</v>
      </c>
      <c r="F247" s="3" t="str">
        <f>VLOOKUP(G247,'[1]KSA Sales Update Sheet'!$D:$D,1,0)</f>
        <v>PT-000815</v>
      </c>
      <c r="G247" s="3" t="s">
        <v>82</v>
      </c>
      <c r="H247" s="3" t="s">
        <v>83</v>
      </c>
      <c r="I247" s="3" t="s">
        <v>127</v>
      </c>
      <c r="J247" s="3" t="s">
        <v>128</v>
      </c>
      <c r="K247" s="3" t="s">
        <v>25</v>
      </c>
      <c r="L247" s="3">
        <v>5</v>
      </c>
      <c r="M247" s="3">
        <v>402</v>
      </c>
      <c r="N247" s="3">
        <v>0</v>
      </c>
      <c r="O247" s="3">
        <v>0</v>
      </c>
      <c r="P247" s="3">
        <v>0</v>
      </c>
      <c r="Q247" s="3" t="s">
        <v>26</v>
      </c>
      <c r="R247" s="3">
        <v>341.7</v>
      </c>
    </row>
    <row r="248" spans="1:18" x14ac:dyDescent="0.3">
      <c r="A248" s="3" t="s">
        <v>48</v>
      </c>
      <c r="B248" s="3" t="s">
        <v>84</v>
      </c>
      <c r="C248" s="4">
        <v>44957</v>
      </c>
      <c r="D248" s="3" t="s">
        <v>77</v>
      </c>
      <c r="E248" s="3" t="s">
        <v>78</v>
      </c>
      <c r="F248" s="3" t="str">
        <f>VLOOKUP(G248,'[1]KSA Sales Update Sheet'!$D:$D,1,0)</f>
        <v>PT-000815</v>
      </c>
      <c r="G248" s="3" t="s">
        <v>82</v>
      </c>
      <c r="H248" s="3" t="s">
        <v>83</v>
      </c>
      <c r="I248" s="3" t="s">
        <v>127</v>
      </c>
      <c r="J248" s="3" t="s">
        <v>128</v>
      </c>
      <c r="K248" s="3" t="s">
        <v>25</v>
      </c>
      <c r="L248" s="3">
        <v>0</v>
      </c>
      <c r="M248" s="3">
        <v>0</v>
      </c>
      <c r="N248" s="3">
        <v>1</v>
      </c>
      <c r="O248" s="3">
        <v>134</v>
      </c>
      <c r="P248" s="3">
        <v>0</v>
      </c>
      <c r="Q248" s="3" t="s">
        <v>26</v>
      </c>
      <c r="R248" s="3">
        <v>-20.100000000000001</v>
      </c>
    </row>
    <row r="249" spans="1:18" x14ac:dyDescent="0.3">
      <c r="A249" s="3" t="s">
        <v>17</v>
      </c>
      <c r="B249" s="3" t="s">
        <v>58</v>
      </c>
      <c r="C249" s="4">
        <v>44957</v>
      </c>
      <c r="D249" s="3" t="s">
        <v>19</v>
      </c>
      <c r="E249" s="3" t="s">
        <v>20</v>
      </c>
      <c r="F249" s="3" t="str">
        <f>VLOOKUP(G249,'[1]KSA Sales Update Sheet'!$D:$D,1,0)</f>
        <v>PT-000161</v>
      </c>
      <c r="G249" s="3" t="s">
        <v>59</v>
      </c>
      <c r="H249" s="3" t="s">
        <v>60</v>
      </c>
      <c r="I249" s="3" t="s">
        <v>179</v>
      </c>
      <c r="J249" s="3" t="s">
        <v>180</v>
      </c>
      <c r="K249" s="3" t="s">
        <v>25</v>
      </c>
      <c r="L249" s="3">
        <v>-33</v>
      </c>
      <c r="M249" s="3">
        <v>-5775</v>
      </c>
      <c r="N249" s="3">
        <v>-15</v>
      </c>
      <c r="O249" s="3">
        <v>-2625</v>
      </c>
      <c r="P249" s="3">
        <v>0</v>
      </c>
      <c r="Q249" s="3" t="s">
        <v>26</v>
      </c>
      <c r="R249" s="3">
        <v>-4515</v>
      </c>
    </row>
    <row r="250" spans="1:18" x14ac:dyDescent="0.3">
      <c r="A250" s="3" t="s">
        <v>63</v>
      </c>
      <c r="B250" s="3" t="s">
        <v>64</v>
      </c>
      <c r="C250" s="4">
        <v>44948</v>
      </c>
      <c r="D250" s="3" t="s">
        <v>19</v>
      </c>
      <c r="E250" s="3" t="s">
        <v>20</v>
      </c>
      <c r="F250" s="3" t="str">
        <f>VLOOKUP(G250,'[1]KSA Sales Update Sheet'!$D:$D,1,0)</f>
        <v>PT-000161</v>
      </c>
      <c r="G250" s="3" t="s">
        <v>59</v>
      </c>
      <c r="H250" s="3" t="s">
        <v>60</v>
      </c>
      <c r="I250" s="3" t="s">
        <v>179</v>
      </c>
      <c r="J250" s="3" t="s">
        <v>180</v>
      </c>
      <c r="K250" s="3" t="s">
        <v>25</v>
      </c>
      <c r="L250" s="3">
        <v>33</v>
      </c>
      <c r="M250" s="3">
        <v>2310</v>
      </c>
      <c r="N250" s="3">
        <v>15</v>
      </c>
      <c r="O250" s="3">
        <v>1050</v>
      </c>
      <c r="P250" s="3">
        <v>0</v>
      </c>
      <c r="Q250" s="3" t="s">
        <v>26</v>
      </c>
      <c r="R250" s="3">
        <v>1806</v>
      </c>
    </row>
    <row r="251" spans="1:18" x14ac:dyDescent="0.3">
      <c r="A251" s="3" t="s">
        <v>63</v>
      </c>
      <c r="B251" s="3" t="s">
        <v>65</v>
      </c>
      <c r="C251" s="4">
        <v>44956</v>
      </c>
      <c r="D251" s="3" t="s">
        <v>19</v>
      </c>
      <c r="E251" s="3" t="s">
        <v>20</v>
      </c>
      <c r="F251" s="3" t="str">
        <f>VLOOKUP(G251,'[1]KSA Sales Update Sheet'!$D:$D,1,0)</f>
        <v>PT-000161</v>
      </c>
      <c r="G251" s="3" t="s">
        <v>59</v>
      </c>
      <c r="H251" s="3" t="s">
        <v>60</v>
      </c>
      <c r="I251" s="3" t="s">
        <v>179</v>
      </c>
      <c r="J251" s="3" t="s">
        <v>180</v>
      </c>
      <c r="K251" s="3" t="s">
        <v>25</v>
      </c>
      <c r="L251" s="3">
        <v>33</v>
      </c>
      <c r="M251" s="3">
        <v>5775</v>
      </c>
      <c r="N251" s="3">
        <v>15</v>
      </c>
      <c r="O251" s="3">
        <v>2625</v>
      </c>
      <c r="P251" s="3">
        <v>0</v>
      </c>
      <c r="Q251" s="3" t="s">
        <v>26</v>
      </c>
      <c r="R251" s="3">
        <v>4515</v>
      </c>
    </row>
    <row r="252" spans="1:18" x14ac:dyDescent="0.3">
      <c r="A252" s="3" t="s">
        <v>63</v>
      </c>
      <c r="B252" s="3" t="s">
        <v>66</v>
      </c>
      <c r="C252" s="4">
        <v>44957</v>
      </c>
      <c r="D252" s="3" t="s">
        <v>19</v>
      </c>
      <c r="E252" s="3" t="s">
        <v>20</v>
      </c>
      <c r="F252" s="3" t="str">
        <f>VLOOKUP(G252,'[1]KSA Sales Update Sheet'!$D:$D,1,0)</f>
        <v>PT-000161</v>
      </c>
      <c r="G252" s="3" t="s">
        <v>59</v>
      </c>
      <c r="H252" s="3" t="s">
        <v>60</v>
      </c>
      <c r="I252" s="3" t="s">
        <v>179</v>
      </c>
      <c r="J252" s="3" t="s">
        <v>180</v>
      </c>
      <c r="K252" s="3" t="s">
        <v>25</v>
      </c>
      <c r="L252" s="3">
        <v>33</v>
      </c>
      <c r="M252" s="3">
        <v>2310</v>
      </c>
      <c r="N252" s="3">
        <v>15</v>
      </c>
      <c r="O252" s="3">
        <v>1050</v>
      </c>
      <c r="P252" s="3">
        <v>0</v>
      </c>
      <c r="Q252" s="3" t="s">
        <v>26</v>
      </c>
      <c r="R252" s="3">
        <v>1806</v>
      </c>
    </row>
    <row r="253" spans="1:18" x14ac:dyDescent="0.3">
      <c r="A253" s="3" t="s">
        <v>63</v>
      </c>
      <c r="B253" s="3" t="s">
        <v>67</v>
      </c>
      <c r="C253" s="4">
        <v>44947</v>
      </c>
      <c r="D253" s="3" t="s">
        <v>19</v>
      </c>
      <c r="E253" s="3" t="s">
        <v>20</v>
      </c>
      <c r="F253" s="3" t="str">
        <f>VLOOKUP(G253,'[1]KSA Sales Update Sheet'!$D:$D,1,0)</f>
        <v>PT-000363</v>
      </c>
      <c r="G253" s="3" t="s">
        <v>68</v>
      </c>
      <c r="H253" s="3" t="s">
        <v>69</v>
      </c>
      <c r="I253" s="3" t="s">
        <v>187</v>
      </c>
      <c r="J253" s="3" t="s">
        <v>188</v>
      </c>
      <c r="K253" s="3" t="s">
        <v>25</v>
      </c>
      <c r="L253" s="3">
        <v>6</v>
      </c>
      <c r="M253" s="3">
        <v>855</v>
      </c>
      <c r="N253" s="3">
        <v>0</v>
      </c>
      <c r="O253" s="3">
        <v>0</v>
      </c>
      <c r="P253" s="3">
        <v>0</v>
      </c>
      <c r="Q253" s="3" t="s">
        <v>26</v>
      </c>
      <c r="R253" s="3">
        <v>726.76</v>
      </c>
    </row>
    <row r="254" spans="1:18" x14ac:dyDescent="0.3">
      <c r="A254" s="3" t="s">
        <v>27</v>
      </c>
      <c r="B254" s="3" t="s">
        <v>141</v>
      </c>
      <c r="C254" s="4">
        <v>44949</v>
      </c>
      <c r="D254" s="3" t="s">
        <v>29</v>
      </c>
      <c r="E254" s="3" t="s">
        <v>30</v>
      </c>
      <c r="F254" s="3" t="str">
        <f>VLOOKUP(G254,'[1]KSA Sales Update Sheet'!$D:$D,1,0)</f>
        <v>PT-000504</v>
      </c>
      <c r="G254" s="3" t="s">
        <v>90</v>
      </c>
      <c r="H254" s="3" t="s">
        <v>91</v>
      </c>
      <c r="I254" s="3" t="s">
        <v>139</v>
      </c>
      <c r="J254" s="3" t="s">
        <v>140</v>
      </c>
      <c r="K254" s="3" t="s">
        <v>25</v>
      </c>
      <c r="L254" s="3">
        <v>12</v>
      </c>
      <c r="M254" s="3">
        <v>1716</v>
      </c>
      <c r="N254" s="3">
        <v>0</v>
      </c>
      <c r="O254" s="3">
        <v>0</v>
      </c>
      <c r="P254" s="3">
        <v>0</v>
      </c>
      <c r="Q254" s="3" t="s">
        <v>26</v>
      </c>
      <c r="R254" s="3">
        <v>1458.6</v>
      </c>
    </row>
    <row r="255" spans="1:18" x14ac:dyDescent="0.3">
      <c r="A255" s="3" t="s">
        <v>41</v>
      </c>
      <c r="B255" s="3" t="s">
        <v>117</v>
      </c>
      <c r="C255" s="4">
        <v>44944</v>
      </c>
      <c r="D255" s="3" t="s">
        <v>43</v>
      </c>
      <c r="E255" s="3" t="s">
        <v>44</v>
      </c>
      <c r="F255" s="3" t="str">
        <f>VLOOKUP(G255,'[1]KSA Sales Update Sheet'!$D:$D,1,0)</f>
        <v>PT-000801</v>
      </c>
      <c r="G255" s="3" t="s">
        <v>114</v>
      </c>
      <c r="H255" s="3" t="s">
        <v>115</v>
      </c>
      <c r="I255" s="3" t="s">
        <v>187</v>
      </c>
      <c r="J255" s="3" t="s">
        <v>188</v>
      </c>
      <c r="K255" s="3" t="s">
        <v>25</v>
      </c>
      <c r="L255" s="3">
        <v>10</v>
      </c>
      <c r="M255" s="3">
        <v>1140</v>
      </c>
      <c r="N255" s="3">
        <v>0</v>
      </c>
      <c r="O255" s="3">
        <v>0</v>
      </c>
      <c r="P255" s="3">
        <v>0</v>
      </c>
      <c r="Q255" s="3" t="s">
        <v>26</v>
      </c>
      <c r="R255" s="3">
        <v>969</v>
      </c>
    </row>
    <row r="256" spans="1:18" x14ac:dyDescent="0.3">
      <c r="A256" s="3" t="s">
        <v>41</v>
      </c>
      <c r="B256" s="3" t="s">
        <v>118</v>
      </c>
      <c r="C256" s="4">
        <v>44944</v>
      </c>
      <c r="D256" s="3" t="s">
        <v>43</v>
      </c>
      <c r="E256" s="3" t="s">
        <v>44</v>
      </c>
      <c r="F256" s="3" t="str">
        <f>VLOOKUP(G256,'[1]KSA Sales Update Sheet'!$D:$D,1,0)</f>
        <v>PT-000801</v>
      </c>
      <c r="G256" s="3" t="s">
        <v>114</v>
      </c>
      <c r="H256" s="3" t="s">
        <v>115</v>
      </c>
      <c r="I256" s="3" t="s">
        <v>187</v>
      </c>
      <c r="J256" s="3" t="s">
        <v>188</v>
      </c>
      <c r="K256" s="3" t="s">
        <v>25</v>
      </c>
      <c r="L256" s="3">
        <v>0</v>
      </c>
      <c r="M256" s="3">
        <v>0</v>
      </c>
      <c r="N256" s="3">
        <v>1</v>
      </c>
      <c r="O256" s="3">
        <v>285</v>
      </c>
      <c r="P256" s="3">
        <v>0</v>
      </c>
      <c r="Q256" s="3" t="s">
        <v>26</v>
      </c>
      <c r="R256" s="3">
        <v>-42.75</v>
      </c>
    </row>
    <row r="257" spans="1:18" x14ac:dyDescent="0.3">
      <c r="A257" s="3" t="s">
        <v>48</v>
      </c>
      <c r="B257" s="3" t="s">
        <v>181</v>
      </c>
      <c r="C257" s="4">
        <v>44947</v>
      </c>
      <c r="D257" s="3" t="s">
        <v>77</v>
      </c>
      <c r="E257" s="3" t="s">
        <v>78</v>
      </c>
      <c r="F257" s="3" t="str">
        <f>VLOOKUP(G257,'[1]KSA Sales Update Sheet'!$D:$D,1,0)</f>
        <v>PT-000813</v>
      </c>
      <c r="G257" s="3" t="s">
        <v>182</v>
      </c>
      <c r="H257" s="3" t="s">
        <v>183</v>
      </c>
      <c r="I257" s="3" t="s">
        <v>187</v>
      </c>
      <c r="J257" s="3" t="s">
        <v>188</v>
      </c>
      <c r="K257" s="3" t="s">
        <v>25</v>
      </c>
      <c r="L257" s="3">
        <v>10</v>
      </c>
      <c r="M257" s="3">
        <v>1995</v>
      </c>
      <c r="N257" s="3">
        <v>0</v>
      </c>
      <c r="O257" s="3">
        <v>0</v>
      </c>
      <c r="P257" s="3">
        <v>0</v>
      </c>
      <c r="Q257" s="3" t="s">
        <v>26</v>
      </c>
      <c r="R257" s="3">
        <v>1695.75</v>
      </c>
    </row>
    <row r="258" spans="1:18" x14ac:dyDescent="0.3">
      <c r="A258" s="3" t="s">
        <v>48</v>
      </c>
      <c r="B258" s="3" t="s">
        <v>184</v>
      </c>
      <c r="C258" s="4">
        <v>44947</v>
      </c>
      <c r="D258" s="3" t="s">
        <v>77</v>
      </c>
      <c r="E258" s="3" t="s">
        <v>78</v>
      </c>
      <c r="F258" s="3" t="str">
        <f>VLOOKUP(G258,'[1]KSA Sales Update Sheet'!$D:$D,1,0)</f>
        <v>PT-000813</v>
      </c>
      <c r="G258" s="3" t="s">
        <v>182</v>
      </c>
      <c r="H258" s="3" t="s">
        <v>183</v>
      </c>
      <c r="I258" s="3" t="s">
        <v>187</v>
      </c>
      <c r="J258" s="3" t="s">
        <v>188</v>
      </c>
      <c r="K258" s="3" t="s">
        <v>25</v>
      </c>
      <c r="L258" s="3">
        <v>0</v>
      </c>
      <c r="M258" s="3">
        <v>0</v>
      </c>
      <c r="N258" s="3">
        <v>4</v>
      </c>
      <c r="O258" s="3">
        <v>1140</v>
      </c>
      <c r="P258" s="3">
        <v>0</v>
      </c>
      <c r="Q258" s="3" t="s">
        <v>26</v>
      </c>
      <c r="R258" s="3">
        <v>-171</v>
      </c>
    </row>
    <row r="259" spans="1:18" x14ac:dyDescent="0.3">
      <c r="A259" s="3" t="s">
        <v>48</v>
      </c>
      <c r="B259" s="3" t="s">
        <v>81</v>
      </c>
      <c r="C259" s="4">
        <v>44957</v>
      </c>
      <c r="D259" s="3" t="s">
        <v>77</v>
      </c>
      <c r="E259" s="3" t="s">
        <v>78</v>
      </c>
      <c r="F259" s="3" t="str">
        <f>VLOOKUP(G259,'[1]KSA Sales Update Sheet'!$D:$D,1,0)</f>
        <v>PT-000815</v>
      </c>
      <c r="G259" s="3" t="s">
        <v>82</v>
      </c>
      <c r="H259" s="3" t="s">
        <v>83</v>
      </c>
      <c r="I259" s="3" t="s">
        <v>129</v>
      </c>
      <c r="J259" s="3" t="s">
        <v>130</v>
      </c>
      <c r="K259" s="3" t="s">
        <v>25</v>
      </c>
      <c r="L259" s="3">
        <v>5</v>
      </c>
      <c r="M259" s="3">
        <v>255</v>
      </c>
      <c r="N259" s="3">
        <v>0</v>
      </c>
      <c r="O259" s="3">
        <v>0</v>
      </c>
      <c r="P259" s="3">
        <v>0</v>
      </c>
      <c r="Q259" s="3" t="s">
        <v>26</v>
      </c>
      <c r="R259" s="3">
        <v>216.75</v>
      </c>
    </row>
    <row r="260" spans="1:18" x14ac:dyDescent="0.3">
      <c r="A260" s="3" t="s">
        <v>48</v>
      </c>
      <c r="B260" s="3" t="s">
        <v>84</v>
      </c>
      <c r="C260" s="4">
        <v>44957</v>
      </c>
      <c r="D260" s="3" t="s">
        <v>77</v>
      </c>
      <c r="E260" s="3" t="s">
        <v>78</v>
      </c>
      <c r="F260" s="3" t="str">
        <f>VLOOKUP(G260,'[1]KSA Sales Update Sheet'!$D:$D,1,0)</f>
        <v>PT-000815</v>
      </c>
      <c r="G260" s="3" t="s">
        <v>82</v>
      </c>
      <c r="H260" s="3" t="s">
        <v>83</v>
      </c>
      <c r="I260" s="3" t="s">
        <v>129</v>
      </c>
      <c r="J260" s="3" t="s">
        <v>130</v>
      </c>
      <c r="K260" s="3" t="s">
        <v>25</v>
      </c>
      <c r="L260" s="3">
        <v>0</v>
      </c>
      <c r="M260" s="3">
        <v>0</v>
      </c>
      <c r="N260" s="3">
        <v>1</v>
      </c>
      <c r="O260" s="3">
        <v>85</v>
      </c>
      <c r="P260" s="3">
        <v>0</v>
      </c>
      <c r="Q260" s="3" t="s">
        <v>26</v>
      </c>
      <c r="R260" s="3">
        <v>-12.75</v>
      </c>
    </row>
    <row r="261" spans="1:18" x14ac:dyDescent="0.3">
      <c r="A261" s="3" t="s">
        <v>48</v>
      </c>
      <c r="B261" s="3" t="s">
        <v>70</v>
      </c>
      <c r="C261" s="4">
        <v>44957</v>
      </c>
      <c r="D261" s="3" t="s">
        <v>71</v>
      </c>
      <c r="E261" s="3" t="s">
        <v>72</v>
      </c>
      <c r="F261" s="3" t="str">
        <f>VLOOKUP(G261,'[1]KSA Sales Update Sheet'!$D:$D,1,0)</f>
        <v>PT-000380</v>
      </c>
      <c r="G261" s="3" t="s">
        <v>73</v>
      </c>
      <c r="H261" s="3" t="s">
        <v>74</v>
      </c>
      <c r="I261" s="3" t="s">
        <v>161</v>
      </c>
      <c r="J261" s="3" t="s">
        <v>162</v>
      </c>
      <c r="K261" s="3" t="s">
        <v>25</v>
      </c>
      <c r="L261" s="3">
        <v>10</v>
      </c>
      <c r="M261" s="3">
        <v>522.5</v>
      </c>
      <c r="N261" s="3">
        <v>0</v>
      </c>
      <c r="O261" s="3">
        <v>0</v>
      </c>
      <c r="P261" s="3">
        <v>0</v>
      </c>
      <c r="Q261" s="3" t="s">
        <v>26</v>
      </c>
      <c r="R261" s="3">
        <v>444.12</v>
      </c>
    </row>
    <row r="262" spans="1:18" x14ac:dyDescent="0.3">
      <c r="A262" s="3" t="s">
        <v>48</v>
      </c>
      <c r="B262" s="3" t="s">
        <v>75</v>
      </c>
      <c r="C262" s="4">
        <v>44957</v>
      </c>
      <c r="D262" s="3" t="s">
        <v>71</v>
      </c>
      <c r="E262" s="3" t="s">
        <v>72</v>
      </c>
      <c r="F262" s="3" t="str">
        <f>VLOOKUP(G262,'[1]KSA Sales Update Sheet'!$D:$D,1,0)</f>
        <v>PT-000380</v>
      </c>
      <c r="G262" s="3" t="s">
        <v>73</v>
      </c>
      <c r="H262" s="3" t="s">
        <v>74</v>
      </c>
      <c r="I262" s="3" t="s">
        <v>161</v>
      </c>
      <c r="J262" s="3" t="s">
        <v>162</v>
      </c>
      <c r="K262" s="3" t="s">
        <v>25</v>
      </c>
      <c r="L262" s="3">
        <v>0</v>
      </c>
      <c r="M262" s="3">
        <v>0</v>
      </c>
      <c r="N262" s="3">
        <v>4</v>
      </c>
      <c r="O262" s="3">
        <v>380</v>
      </c>
      <c r="P262" s="3">
        <v>0</v>
      </c>
      <c r="Q262" s="3" t="s">
        <v>26</v>
      </c>
      <c r="R262" s="3">
        <v>-57</v>
      </c>
    </row>
    <row r="263" spans="1:18" x14ac:dyDescent="0.3">
      <c r="A263" s="3" t="s">
        <v>48</v>
      </c>
      <c r="B263" s="3" t="s">
        <v>81</v>
      </c>
      <c r="C263" s="4">
        <v>44957</v>
      </c>
      <c r="D263" s="3" t="s">
        <v>77</v>
      </c>
      <c r="E263" s="3" t="s">
        <v>78</v>
      </c>
      <c r="F263" s="3" t="str">
        <f>VLOOKUP(G263,'[1]KSA Sales Update Sheet'!$D:$D,1,0)</f>
        <v>PT-000815</v>
      </c>
      <c r="G263" s="3" t="s">
        <v>82</v>
      </c>
      <c r="H263" s="3" t="s">
        <v>83</v>
      </c>
      <c r="I263" s="3" t="s">
        <v>161</v>
      </c>
      <c r="J263" s="3" t="s">
        <v>162</v>
      </c>
      <c r="K263" s="3" t="s">
        <v>25</v>
      </c>
      <c r="L263" s="3">
        <v>5</v>
      </c>
      <c r="M263" s="3">
        <v>285</v>
      </c>
      <c r="N263" s="3">
        <v>0</v>
      </c>
      <c r="O263" s="3">
        <v>0</v>
      </c>
      <c r="P263" s="3">
        <v>0</v>
      </c>
      <c r="Q263" s="3" t="s">
        <v>26</v>
      </c>
      <c r="R263" s="3">
        <v>242.25</v>
      </c>
    </row>
    <row r="264" spans="1:18" x14ac:dyDescent="0.3">
      <c r="A264" s="3" t="s">
        <v>48</v>
      </c>
      <c r="B264" s="3" t="s">
        <v>84</v>
      </c>
      <c r="C264" s="4">
        <v>44957</v>
      </c>
      <c r="D264" s="3" t="s">
        <v>77</v>
      </c>
      <c r="E264" s="3" t="s">
        <v>78</v>
      </c>
      <c r="F264" s="3" t="str">
        <f>VLOOKUP(G264,'[1]KSA Sales Update Sheet'!$D:$D,1,0)</f>
        <v>PT-000815</v>
      </c>
      <c r="G264" s="3" t="s">
        <v>82</v>
      </c>
      <c r="H264" s="3" t="s">
        <v>83</v>
      </c>
      <c r="I264" s="3" t="s">
        <v>161</v>
      </c>
      <c r="J264" s="3" t="s">
        <v>162</v>
      </c>
      <c r="K264" s="3" t="s">
        <v>25</v>
      </c>
      <c r="L264" s="3">
        <v>0</v>
      </c>
      <c r="M264" s="3">
        <v>0</v>
      </c>
      <c r="N264" s="3">
        <v>1</v>
      </c>
      <c r="O264" s="3">
        <v>95</v>
      </c>
      <c r="P264" s="3">
        <v>0</v>
      </c>
      <c r="Q264" s="3" t="s">
        <v>26</v>
      </c>
      <c r="R264" s="3">
        <v>-14.25</v>
      </c>
    </row>
    <row r="265" spans="1:18" x14ac:dyDescent="0.3">
      <c r="A265" s="3" t="s">
        <v>27</v>
      </c>
      <c r="B265" s="3" t="s">
        <v>193</v>
      </c>
      <c r="C265" s="4">
        <v>44957</v>
      </c>
      <c r="D265" s="3" t="s">
        <v>29</v>
      </c>
      <c r="E265" s="3" t="s">
        <v>30</v>
      </c>
      <c r="F265" s="3" t="str">
        <f>VLOOKUP(G265,'[1]KSA Sales Update Sheet'!$D:$D,1,0)</f>
        <v>PT-000364</v>
      </c>
      <c r="G265" s="3" t="s">
        <v>31</v>
      </c>
      <c r="H265" s="3" t="s">
        <v>32</v>
      </c>
      <c r="I265" s="3" t="s">
        <v>194</v>
      </c>
      <c r="J265" s="3" t="s">
        <v>195</v>
      </c>
      <c r="K265" s="3" t="s">
        <v>25</v>
      </c>
      <c r="L265" s="3">
        <v>1</v>
      </c>
      <c r="M265" s="3">
        <v>850</v>
      </c>
      <c r="N265" s="3">
        <v>0</v>
      </c>
      <c r="O265" s="3">
        <v>0</v>
      </c>
      <c r="P265" s="3">
        <v>0</v>
      </c>
      <c r="Q265" s="3" t="s">
        <v>26</v>
      </c>
      <c r="R265" s="3">
        <v>722.5</v>
      </c>
    </row>
    <row r="266" spans="1:18" x14ac:dyDescent="0.3">
      <c r="A266" s="3" t="s">
        <v>196</v>
      </c>
      <c r="B266" s="3" t="s">
        <v>197</v>
      </c>
      <c r="C266" s="4">
        <v>44957</v>
      </c>
      <c r="D266" s="3" t="s">
        <v>94</v>
      </c>
      <c r="E266" s="3" t="s">
        <v>95</v>
      </c>
      <c r="F266" s="3" t="str">
        <f>VLOOKUP(G266,'[1]KSA Sales Update Sheet'!$D:$D,1,0)</f>
        <v>PT-000375</v>
      </c>
      <c r="G266" s="3" t="s">
        <v>198</v>
      </c>
      <c r="H266" s="3" t="s">
        <v>199</v>
      </c>
      <c r="I266" s="3" t="s">
        <v>194</v>
      </c>
      <c r="J266" s="3" t="s">
        <v>195</v>
      </c>
      <c r="K266" s="3" t="s">
        <v>25</v>
      </c>
      <c r="L266" s="3">
        <v>2</v>
      </c>
      <c r="M266" s="3">
        <v>1700</v>
      </c>
      <c r="N266" s="3">
        <v>0</v>
      </c>
      <c r="O266" s="3">
        <v>0</v>
      </c>
      <c r="P266" s="3">
        <v>0</v>
      </c>
      <c r="Q266" s="3" t="s">
        <v>26</v>
      </c>
      <c r="R266" s="3">
        <v>1445</v>
      </c>
    </row>
    <row r="267" spans="1:18" x14ac:dyDescent="0.3">
      <c r="A267" s="3" t="s">
        <v>196</v>
      </c>
      <c r="B267" s="3" t="s">
        <v>200</v>
      </c>
      <c r="C267" s="4">
        <v>44957</v>
      </c>
      <c r="D267" s="3" t="s">
        <v>94</v>
      </c>
      <c r="E267" s="3" t="s">
        <v>95</v>
      </c>
      <c r="F267" s="3" t="str">
        <f>VLOOKUP(G267,'[1]KSA Sales Update Sheet'!$D:$D,1,0)</f>
        <v>PT-000375</v>
      </c>
      <c r="G267" s="3" t="s">
        <v>198</v>
      </c>
      <c r="H267" s="3" t="s">
        <v>199</v>
      </c>
      <c r="I267" s="3" t="s">
        <v>194</v>
      </c>
      <c r="J267" s="3" t="s">
        <v>195</v>
      </c>
      <c r="K267" s="3" t="s">
        <v>25</v>
      </c>
      <c r="L267" s="3">
        <v>0</v>
      </c>
      <c r="M267" s="3">
        <v>0</v>
      </c>
      <c r="N267" s="3">
        <v>1</v>
      </c>
      <c r="O267" s="3">
        <v>850</v>
      </c>
      <c r="P267" s="3">
        <v>0</v>
      </c>
      <c r="Q267" s="3" t="s">
        <v>26</v>
      </c>
      <c r="R267" s="3">
        <v>-127.5</v>
      </c>
    </row>
    <row r="268" spans="1:18" x14ac:dyDescent="0.3">
      <c r="A268" s="3" t="s">
        <v>196</v>
      </c>
      <c r="B268" s="3" t="s">
        <v>201</v>
      </c>
      <c r="C268" s="4">
        <v>44956</v>
      </c>
      <c r="D268" s="3" t="s">
        <v>94</v>
      </c>
      <c r="E268" s="3" t="s">
        <v>95</v>
      </c>
      <c r="F268" s="3" t="str">
        <f>VLOOKUP(G268,'[1]KSA Sales Update Sheet'!$D:$D,1,0)</f>
        <v>PT-000383</v>
      </c>
      <c r="G268" s="3" t="s">
        <v>202</v>
      </c>
      <c r="H268" s="3" t="s">
        <v>203</v>
      </c>
      <c r="I268" s="3" t="s">
        <v>194</v>
      </c>
      <c r="J268" s="3" t="s">
        <v>195</v>
      </c>
      <c r="K268" s="3" t="s">
        <v>25</v>
      </c>
      <c r="L268" s="3">
        <v>5</v>
      </c>
      <c r="M268" s="3">
        <v>4250</v>
      </c>
      <c r="N268" s="3">
        <v>0</v>
      </c>
      <c r="O268" s="3">
        <v>0</v>
      </c>
      <c r="P268" s="3">
        <v>0</v>
      </c>
      <c r="Q268" s="3" t="s">
        <v>26</v>
      </c>
      <c r="R268" s="3">
        <v>3612.5</v>
      </c>
    </row>
    <row r="269" spans="1:18" x14ac:dyDescent="0.3">
      <c r="A269" s="3" t="s">
        <v>41</v>
      </c>
      <c r="B269" s="3" t="s">
        <v>204</v>
      </c>
      <c r="C269" s="4">
        <v>44941</v>
      </c>
      <c r="D269" s="3" t="s">
        <v>43</v>
      </c>
      <c r="E269" s="3" t="s">
        <v>44</v>
      </c>
      <c r="F269" s="3" t="str">
        <f>VLOOKUP(G269,'[1]KSA Sales Update Sheet'!$D:$D,1,0)</f>
        <v>PT-000860</v>
      </c>
      <c r="G269" s="3" t="s">
        <v>45</v>
      </c>
      <c r="H269" s="3" t="s">
        <v>46</v>
      </c>
      <c r="I269" s="3" t="s">
        <v>194</v>
      </c>
      <c r="J269" s="3" t="s">
        <v>195</v>
      </c>
      <c r="K269" s="3" t="s">
        <v>25</v>
      </c>
      <c r="L269" s="3">
        <v>1</v>
      </c>
      <c r="M269" s="3">
        <v>850</v>
      </c>
      <c r="N269" s="3">
        <v>0</v>
      </c>
      <c r="O269" s="3">
        <v>0</v>
      </c>
      <c r="P269" s="3">
        <v>0</v>
      </c>
      <c r="Q269" s="3" t="s">
        <v>26</v>
      </c>
      <c r="R269" s="3">
        <v>722.5</v>
      </c>
    </row>
    <row r="270" spans="1:18" x14ac:dyDescent="0.3">
      <c r="A270" s="3" t="s">
        <v>27</v>
      </c>
      <c r="B270" s="3" t="s">
        <v>205</v>
      </c>
      <c r="C270" s="4">
        <v>44952</v>
      </c>
      <c r="D270" s="3" t="s">
        <v>29</v>
      </c>
      <c r="E270" s="3" t="s">
        <v>30</v>
      </c>
      <c r="F270" s="3" t="str">
        <f>VLOOKUP(G270,'[1]KSA Sales Update Sheet'!$D:$D,1,0)</f>
        <v>PT-001018</v>
      </c>
      <c r="G270" s="3" t="s">
        <v>55</v>
      </c>
      <c r="H270" s="3" t="s">
        <v>56</v>
      </c>
      <c r="I270" s="3" t="s">
        <v>194</v>
      </c>
      <c r="J270" s="3" t="s">
        <v>195</v>
      </c>
      <c r="K270" s="3" t="s">
        <v>25</v>
      </c>
      <c r="L270" s="3">
        <v>1</v>
      </c>
      <c r="M270" s="3">
        <v>850</v>
      </c>
      <c r="N270" s="3">
        <v>0</v>
      </c>
      <c r="O270" s="3">
        <v>0</v>
      </c>
      <c r="P270" s="3">
        <v>0</v>
      </c>
      <c r="Q270" s="3" t="s">
        <v>26</v>
      </c>
      <c r="R270" s="3">
        <v>722.5</v>
      </c>
    </row>
    <row r="271" spans="1:18" x14ac:dyDescent="0.3">
      <c r="A271" s="3" t="s">
        <v>27</v>
      </c>
      <c r="B271" s="3" t="s">
        <v>193</v>
      </c>
      <c r="C271" s="4">
        <v>44957</v>
      </c>
      <c r="D271" s="3" t="s">
        <v>29</v>
      </c>
      <c r="E271" s="3" t="s">
        <v>30</v>
      </c>
      <c r="F271" s="3" t="str">
        <f>VLOOKUP(G271,'[1]KSA Sales Update Sheet'!$D:$D,1,0)</f>
        <v>PT-000364</v>
      </c>
      <c r="G271" s="3" t="s">
        <v>31</v>
      </c>
      <c r="H271" s="3" t="s">
        <v>32</v>
      </c>
      <c r="I271" s="3" t="s">
        <v>206</v>
      </c>
      <c r="J271" s="3" t="s">
        <v>207</v>
      </c>
      <c r="K271" s="3" t="s">
        <v>25</v>
      </c>
      <c r="L271" s="3">
        <v>1</v>
      </c>
      <c r="M271" s="3">
        <v>1200</v>
      </c>
      <c r="N271" s="3">
        <v>0</v>
      </c>
      <c r="O271" s="3">
        <v>0</v>
      </c>
      <c r="P271" s="3">
        <v>0</v>
      </c>
      <c r="Q271" s="3" t="s">
        <v>26</v>
      </c>
      <c r="R271" s="3">
        <v>1020</v>
      </c>
    </row>
    <row r="272" spans="1:18" x14ac:dyDescent="0.3">
      <c r="A272" s="3" t="s">
        <v>196</v>
      </c>
      <c r="B272" s="3" t="s">
        <v>197</v>
      </c>
      <c r="C272" s="4">
        <v>44957</v>
      </c>
      <c r="D272" s="3" t="s">
        <v>94</v>
      </c>
      <c r="E272" s="3" t="s">
        <v>95</v>
      </c>
      <c r="F272" s="3" t="str">
        <f>VLOOKUP(G272,'[1]KSA Sales Update Sheet'!$D:$D,1,0)</f>
        <v>PT-000375</v>
      </c>
      <c r="G272" s="3" t="s">
        <v>198</v>
      </c>
      <c r="H272" s="3" t="s">
        <v>199</v>
      </c>
      <c r="I272" s="3" t="s">
        <v>206</v>
      </c>
      <c r="J272" s="3" t="s">
        <v>207</v>
      </c>
      <c r="K272" s="3" t="s">
        <v>25</v>
      </c>
      <c r="L272" s="3">
        <v>2</v>
      </c>
      <c r="M272" s="3">
        <v>2400</v>
      </c>
      <c r="N272" s="3">
        <v>0</v>
      </c>
      <c r="O272" s="3">
        <v>0</v>
      </c>
      <c r="P272" s="3">
        <v>0</v>
      </c>
      <c r="Q272" s="3" t="s">
        <v>26</v>
      </c>
      <c r="R272" s="3">
        <v>2040</v>
      </c>
    </row>
    <row r="273" spans="1:18" x14ac:dyDescent="0.3">
      <c r="A273" s="3" t="s">
        <v>196</v>
      </c>
      <c r="B273" s="3" t="s">
        <v>200</v>
      </c>
      <c r="C273" s="4">
        <v>44957</v>
      </c>
      <c r="D273" s="3" t="s">
        <v>94</v>
      </c>
      <c r="E273" s="3" t="s">
        <v>95</v>
      </c>
      <c r="F273" s="3" t="str">
        <f>VLOOKUP(G273,'[1]KSA Sales Update Sheet'!$D:$D,1,0)</f>
        <v>PT-000375</v>
      </c>
      <c r="G273" s="3" t="s">
        <v>198</v>
      </c>
      <c r="H273" s="3" t="s">
        <v>199</v>
      </c>
      <c r="I273" s="3" t="s">
        <v>206</v>
      </c>
      <c r="J273" s="3" t="s">
        <v>207</v>
      </c>
      <c r="K273" s="3" t="s">
        <v>25</v>
      </c>
      <c r="L273" s="3">
        <v>0</v>
      </c>
      <c r="M273" s="3">
        <v>0</v>
      </c>
      <c r="N273" s="3">
        <v>1</v>
      </c>
      <c r="O273" s="3">
        <v>1200</v>
      </c>
      <c r="P273" s="3">
        <v>0</v>
      </c>
      <c r="Q273" s="3" t="s">
        <v>26</v>
      </c>
      <c r="R273" s="3">
        <v>-180</v>
      </c>
    </row>
    <row r="274" spans="1:18" x14ac:dyDescent="0.3">
      <c r="A274" s="3" t="s">
        <v>41</v>
      </c>
      <c r="B274" s="3" t="s">
        <v>204</v>
      </c>
      <c r="C274" s="4">
        <v>44941</v>
      </c>
      <c r="D274" s="3" t="s">
        <v>43</v>
      </c>
      <c r="E274" s="3" t="s">
        <v>44</v>
      </c>
      <c r="F274" s="3" t="str">
        <f>VLOOKUP(G274,'[1]KSA Sales Update Sheet'!$D:$D,1,0)</f>
        <v>PT-000860</v>
      </c>
      <c r="G274" s="3" t="s">
        <v>45</v>
      </c>
      <c r="H274" s="3" t="s">
        <v>46</v>
      </c>
      <c r="I274" s="3" t="s">
        <v>206</v>
      </c>
      <c r="J274" s="3" t="s">
        <v>207</v>
      </c>
      <c r="K274" s="3" t="s">
        <v>25</v>
      </c>
      <c r="L274" s="3">
        <v>1</v>
      </c>
      <c r="M274" s="3">
        <v>1200</v>
      </c>
      <c r="N274" s="3">
        <v>0</v>
      </c>
      <c r="O274" s="3">
        <v>0</v>
      </c>
      <c r="P274" s="3">
        <v>0</v>
      </c>
      <c r="Q274" s="3" t="s">
        <v>26</v>
      </c>
      <c r="R274" s="3">
        <v>1020</v>
      </c>
    </row>
    <row r="275" spans="1:18" x14ac:dyDescent="0.3">
      <c r="A275" s="3" t="s">
        <v>196</v>
      </c>
      <c r="B275" s="3" t="s">
        <v>197</v>
      </c>
      <c r="C275" s="4">
        <v>44957</v>
      </c>
      <c r="D275" s="3" t="s">
        <v>94</v>
      </c>
      <c r="E275" s="3" t="s">
        <v>95</v>
      </c>
      <c r="F275" s="3" t="str">
        <f>VLOOKUP(G275,'[1]KSA Sales Update Sheet'!$D:$D,1,0)</f>
        <v>PT-000375</v>
      </c>
      <c r="G275" s="3" t="s">
        <v>198</v>
      </c>
      <c r="H275" s="3" t="s">
        <v>199</v>
      </c>
      <c r="I275" s="3" t="s">
        <v>208</v>
      </c>
      <c r="J275" s="3" t="s">
        <v>209</v>
      </c>
      <c r="K275" s="3" t="s">
        <v>25</v>
      </c>
      <c r="L275" s="3">
        <v>1</v>
      </c>
      <c r="M275" s="3">
        <v>450</v>
      </c>
      <c r="N275" s="3">
        <v>0</v>
      </c>
      <c r="O275" s="3">
        <v>0</v>
      </c>
      <c r="P275" s="3">
        <v>0</v>
      </c>
      <c r="Q275" s="3" t="s">
        <v>26</v>
      </c>
      <c r="R275" s="3">
        <v>382.5</v>
      </c>
    </row>
    <row r="276" spans="1:18" x14ac:dyDescent="0.3">
      <c r="A276" s="3" t="s">
        <v>196</v>
      </c>
      <c r="B276" s="3" t="s">
        <v>200</v>
      </c>
      <c r="C276" s="4">
        <v>44957</v>
      </c>
      <c r="D276" s="3" t="s">
        <v>94</v>
      </c>
      <c r="E276" s="3" t="s">
        <v>95</v>
      </c>
      <c r="F276" s="3" t="str">
        <f>VLOOKUP(G276,'[1]KSA Sales Update Sheet'!$D:$D,1,0)</f>
        <v>PT-000375</v>
      </c>
      <c r="G276" s="3" t="s">
        <v>198</v>
      </c>
      <c r="H276" s="3" t="s">
        <v>199</v>
      </c>
      <c r="I276" s="3" t="s">
        <v>208</v>
      </c>
      <c r="J276" s="3" t="s">
        <v>209</v>
      </c>
      <c r="K276" s="3" t="s">
        <v>25</v>
      </c>
      <c r="L276" s="3">
        <v>0</v>
      </c>
      <c r="M276" s="3">
        <v>0</v>
      </c>
      <c r="N276" s="3">
        <v>1</v>
      </c>
      <c r="O276" s="3">
        <v>450</v>
      </c>
      <c r="P276" s="3">
        <v>0</v>
      </c>
      <c r="Q276" s="3" t="s">
        <v>26</v>
      </c>
      <c r="R276" s="3">
        <v>-67.5</v>
      </c>
    </row>
    <row r="277" spans="1:18" x14ac:dyDescent="0.3">
      <c r="A277" s="3" t="s">
        <v>196</v>
      </c>
      <c r="B277" s="3" t="s">
        <v>201</v>
      </c>
      <c r="C277" s="4">
        <v>44956</v>
      </c>
      <c r="D277" s="3" t="s">
        <v>94</v>
      </c>
      <c r="E277" s="3" t="s">
        <v>95</v>
      </c>
      <c r="F277" s="3" t="str">
        <f>VLOOKUP(G277,'[1]KSA Sales Update Sheet'!$D:$D,1,0)</f>
        <v>PT-000383</v>
      </c>
      <c r="G277" s="3" t="s">
        <v>202</v>
      </c>
      <c r="H277" s="3" t="s">
        <v>203</v>
      </c>
      <c r="I277" s="3" t="s">
        <v>210</v>
      </c>
      <c r="J277" s="3" t="s">
        <v>211</v>
      </c>
      <c r="K277" s="3" t="s">
        <v>25</v>
      </c>
      <c r="L277" s="3">
        <v>5</v>
      </c>
      <c r="M277" s="3">
        <v>2000</v>
      </c>
      <c r="N277" s="3">
        <v>0</v>
      </c>
      <c r="O277" s="3">
        <v>0</v>
      </c>
      <c r="P277" s="3">
        <v>0</v>
      </c>
      <c r="Q277" s="3" t="s">
        <v>26</v>
      </c>
      <c r="R277" s="3">
        <v>1700</v>
      </c>
    </row>
    <row r="278" spans="1:18" x14ac:dyDescent="0.3">
      <c r="A278" s="3" t="s">
        <v>27</v>
      </c>
      <c r="B278" s="3" t="s">
        <v>212</v>
      </c>
      <c r="C278" s="4">
        <v>44941</v>
      </c>
      <c r="D278" s="3" t="s">
        <v>29</v>
      </c>
      <c r="E278" s="3" t="s">
        <v>30</v>
      </c>
      <c r="F278" s="3" t="str">
        <f>VLOOKUP(G278,'[1]KSA Sales Update Sheet'!$D:$D,1,0)</f>
        <v>PT-000905</v>
      </c>
      <c r="G278" s="3" t="s">
        <v>213</v>
      </c>
      <c r="H278" s="3" t="s">
        <v>214</v>
      </c>
      <c r="I278" s="3" t="s">
        <v>215</v>
      </c>
      <c r="J278" s="3" t="s">
        <v>216</v>
      </c>
      <c r="K278" s="3" t="s">
        <v>25</v>
      </c>
      <c r="L278" s="3">
        <v>2</v>
      </c>
      <c r="M278" s="3">
        <v>900</v>
      </c>
      <c r="N278" s="3">
        <v>0</v>
      </c>
      <c r="O278" s="3">
        <v>0</v>
      </c>
      <c r="P278" s="3">
        <v>0</v>
      </c>
      <c r="Q278" s="3" t="s">
        <v>26</v>
      </c>
      <c r="R278" s="3">
        <v>765</v>
      </c>
    </row>
    <row r="279" spans="1:18" x14ac:dyDescent="0.3">
      <c r="A279" s="3" t="s">
        <v>196</v>
      </c>
      <c r="B279" s="3" t="s">
        <v>197</v>
      </c>
      <c r="C279" s="4">
        <v>44957</v>
      </c>
      <c r="D279" s="3" t="s">
        <v>94</v>
      </c>
      <c r="E279" s="3" t="s">
        <v>95</v>
      </c>
      <c r="F279" s="3" t="str">
        <f>VLOOKUP(G279,'[1]KSA Sales Update Sheet'!$D:$D,1,0)</f>
        <v>PT-000375</v>
      </c>
      <c r="G279" s="3" t="s">
        <v>198</v>
      </c>
      <c r="H279" s="3" t="s">
        <v>199</v>
      </c>
      <c r="I279" s="3" t="s">
        <v>217</v>
      </c>
      <c r="J279" s="3" t="s">
        <v>218</v>
      </c>
      <c r="K279" s="3" t="s">
        <v>25</v>
      </c>
      <c r="L279" s="3">
        <v>5</v>
      </c>
      <c r="M279" s="3">
        <v>2250</v>
      </c>
      <c r="N279" s="3">
        <v>0</v>
      </c>
      <c r="O279" s="3">
        <v>0</v>
      </c>
      <c r="P279" s="3">
        <v>0</v>
      </c>
      <c r="Q279" s="3" t="s">
        <v>26</v>
      </c>
      <c r="R279" s="3">
        <v>1912.5</v>
      </c>
    </row>
    <row r="280" spans="1:18" x14ac:dyDescent="0.3">
      <c r="A280" s="3" t="s">
        <v>196</v>
      </c>
      <c r="B280" s="3" t="s">
        <v>200</v>
      </c>
      <c r="C280" s="4">
        <v>44957</v>
      </c>
      <c r="D280" s="3" t="s">
        <v>94</v>
      </c>
      <c r="E280" s="3" t="s">
        <v>95</v>
      </c>
      <c r="F280" s="3" t="str">
        <f>VLOOKUP(G280,'[1]KSA Sales Update Sheet'!$D:$D,1,0)</f>
        <v>PT-000375</v>
      </c>
      <c r="G280" s="3" t="s">
        <v>198</v>
      </c>
      <c r="H280" s="3" t="s">
        <v>199</v>
      </c>
      <c r="I280" s="3" t="s">
        <v>217</v>
      </c>
      <c r="J280" s="3" t="s">
        <v>218</v>
      </c>
      <c r="K280" s="3" t="s">
        <v>25</v>
      </c>
      <c r="L280" s="3">
        <v>0</v>
      </c>
      <c r="M280" s="3">
        <v>0</v>
      </c>
      <c r="N280" s="3">
        <v>1</v>
      </c>
      <c r="O280" s="3">
        <v>450</v>
      </c>
      <c r="P280" s="3">
        <v>0</v>
      </c>
      <c r="Q280" s="3" t="s">
        <v>26</v>
      </c>
      <c r="R280" s="3">
        <v>-67.5</v>
      </c>
    </row>
    <row r="281" spans="1:18" x14ac:dyDescent="0.3">
      <c r="A281" s="3" t="s">
        <v>196</v>
      </c>
      <c r="B281" s="3" t="s">
        <v>201</v>
      </c>
      <c r="C281" s="4">
        <v>44956</v>
      </c>
      <c r="D281" s="3" t="s">
        <v>94</v>
      </c>
      <c r="E281" s="3" t="s">
        <v>95</v>
      </c>
      <c r="F281" s="3" t="str">
        <f>VLOOKUP(G281,'[1]KSA Sales Update Sheet'!$D:$D,1,0)</f>
        <v>PT-000383</v>
      </c>
      <c r="G281" s="3" t="s">
        <v>202</v>
      </c>
      <c r="H281" s="3" t="s">
        <v>203</v>
      </c>
      <c r="I281" s="3" t="s">
        <v>217</v>
      </c>
      <c r="J281" s="3" t="s">
        <v>218</v>
      </c>
      <c r="K281" s="3" t="s">
        <v>25</v>
      </c>
      <c r="L281" s="3">
        <v>30</v>
      </c>
      <c r="M281" s="3">
        <v>13500</v>
      </c>
      <c r="N281" s="3">
        <v>0</v>
      </c>
      <c r="O281" s="3">
        <v>0</v>
      </c>
      <c r="P281" s="3">
        <v>0</v>
      </c>
      <c r="Q281" s="3" t="s">
        <v>26</v>
      </c>
      <c r="R281" s="3">
        <v>11475</v>
      </c>
    </row>
    <row r="282" spans="1:18" x14ac:dyDescent="0.3">
      <c r="A282" s="3" t="s">
        <v>92</v>
      </c>
      <c r="B282" s="3" t="s">
        <v>219</v>
      </c>
      <c r="C282" s="4">
        <v>44950</v>
      </c>
      <c r="D282" s="3" t="s">
        <v>94</v>
      </c>
      <c r="E282" s="3" t="s">
        <v>95</v>
      </c>
      <c r="F282" s="3" t="str">
        <f>VLOOKUP(G282,'[1]KSA Sales Update Sheet'!$D:$D,1,0)</f>
        <v>PT-000819</v>
      </c>
      <c r="G282" s="3" t="s">
        <v>220</v>
      </c>
      <c r="H282" s="3" t="s">
        <v>221</v>
      </c>
      <c r="I282" s="3" t="s">
        <v>217</v>
      </c>
      <c r="J282" s="3" t="s">
        <v>218</v>
      </c>
      <c r="K282" s="3" t="s">
        <v>25</v>
      </c>
      <c r="L282" s="3">
        <v>20</v>
      </c>
      <c r="M282" s="3">
        <v>7800</v>
      </c>
      <c r="N282" s="3">
        <v>0</v>
      </c>
      <c r="O282" s="3">
        <v>0</v>
      </c>
      <c r="P282" s="3">
        <v>0</v>
      </c>
      <c r="Q282" s="3" t="s">
        <v>26</v>
      </c>
      <c r="R282" s="3">
        <v>6630</v>
      </c>
    </row>
    <row r="283" spans="1:18" x14ac:dyDescent="0.3">
      <c r="A283" s="3" t="s">
        <v>92</v>
      </c>
      <c r="B283" s="3" t="s">
        <v>222</v>
      </c>
      <c r="C283" s="4">
        <v>44950</v>
      </c>
      <c r="D283" s="3" t="s">
        <v>94</v>
      </c>
      <c r="E283" s="3" t="s">
        <v>95</v>
      </c>
      <c r="F283" s="3" t="str">
        <f>VLOOKUP(G283,'[1]KSA Sales Update Sheet'!$D:$D,1,0)</f>
        <v>PT-000819</v>
      </c>
      <c r="G283" s="3" t="s">
        <v>220</v>
      </c>
      <c r="H283" s="3" t="s">
        <v>221</v>
      </c>
      <c r="I283" s="3" t="s">
        <v>217</v>
      </c>
      <c r="J283" s="3" t="s">
        <v>218</v>
      </c>
      <c r="K283" s="3" t="s">
        <v>25</v>
      </c>
      <c r="L283" s="3">
        <v>0</v>
      </c>
      <c r="M283" s="3">
        <v>0</v>
      </c>
      <c r="N283" s="3">
        <v>2</v>
      </c>
      <c r="O283" s="3">
        <v>900</v>
      </c>
      <c r="P283" s="3">
        <v>0</v>
      </c>
      <c r="Q283" s="3" t="s">
        <v>26</v>
      </c>
      <c r="R283" s="3">
        <v>-135</v>
      </c>
    </row>
    <row r="284" spans="1:18" x14ac:dyDescent="0.3">
      <c r="A284" s="3" t="s">
        <v>17</v>
      </c>
      <c r="B284" s="3" t="s">
        <v>223</v>
      </c>
      <c r="C284" s="4">
        <v>44950</v>
      </c>
      <c r="D284" s="3" t="s">
        <v>36</v>
      </c>
      <c r="E284" s="3" t="s">
        <v>37</v>
      </c>
      <c r="F284" s="3" t="str">
        <f>VLOOKUP(G284,'[1]KSA Sales Update Sheet'!$D:$D,1,0)</f>
        <v>PT-000823</v>
      </c>
      <c r="G284" s="3" t="s">
        <v>38</v>
      </c>
      <c r="H284" s="3" t="s">
        <v>39</v>
      </c>
      <c r="I284" s="3" t="s">
        <v>217</v>
      </c>
      <c r="J284" s="3" t="s">
        <v>218</v>
      </c>
      <c r="K284" s="3" t="s">
        <v>25</v>
      </c>
      <c r="L284" s="3">
        <v>-15</v>
      </c>
      <c r="M284" s="3">
        <v>-4050</v>
      </c>
      <c r="N284" s="3">
        <v>0</v>
      </c>
      <c r="O284" s="3">
        <v>0</v>
      </c>
      <c r="P284" s="3">
        <v>0</v>
      </c>
      <c r="Q284" s="3" t="s">
        <v>26</v>
      </c>
      <c r="R284" s="3">
        <v>-3442.5</v>
      </c>
    </row>
    <row r="285" spans="1:18" x14ac:dyDescent="0.3">
      <c r="A285" s="3" t="s">
        <v>34</v>
      </c>
      <c r="B285" s="3" t="s">
        <v>35</v>
      </c>
      <c r="C285" s="4">
        <v>44949</v>
      </c>
      <c r="D285" s="3" t="s">
        <v>36</v>
      </c>
      <c r="E285" s="3" t="s">
        <v>37</v>
      </c>
      <c r="F285" s="3" t="str">
        <f>VLOOKUP(G285,'[1]KSA Sales Update Sheet'!$D:$D,1,0)</f>
        <v>PT-000823</v>
      </c>
      <c r="G285" s="3" t="s">
        <v>38</v>
      </c>
      <c r="H285" s="3" t="s">
        <v>39</v>
      </c>
      <c r="I285" s="3" t="s">
        <v>217</v>
      </c>
      <c r="J285" s="3" t="s">
        <v>218</v>
      </c>
      <c r="K285" s="3" t="s">
        <v>25</v>
      </c>
      <c r="L285" s="3">
        <v>15</v>
      </c>
      <c r="M285" s="3">
        <v>4050</v>
      </c>
      <c r="N285" s="3">
        <v>0</v>
      </c>
      <c r="O285" s="3">
        <v>0</v>
      </c>
      <c r="P285" s="3">
        <v>0</v>
      </c>
      <c r="Q285" s="3" t="s">
        <v>26</v>
      </c>
      <c r="R285" s="3">
        <v>3442.5</v>
      </c>
    </row>
    <row r="286" spans="1:18" x14ac:dyDescent="0.3">
      <c r="A286" s="3" t="s">
        <v>34</v>
      </c>
      <c r="B286" s="3" t="s">
        <v>40</v>
      </c>
      <c r="C286" s="4">
        <v>44949</v>
      </c>
      <c r="D286" s="3" t="s">
        <v>36</v>
      </c>
      <c r="E286" s="3" t="s">
        <v>37</v>
      </c>
      <c r="F286" s="3" t="str">
        <f>VLOOKUP(G286,'[1]KSA Sales Update Sheet'!$D:$D,1,0)</f>
        <v>PT-000823</v>
      </c>
      <c r="G286" s="3" t="s">
        <v>38</v>
      </c>
      <c r="H286" s="3" t="s">
        <v>39</v>
      </c>
      <c r="I286" s="3" t="s">
        <v>217</v>
      </c>
      <c r="J286" s="3" t="s">
        <v>218</v>
      </c>
      <c r="K286" s="3" t="s">
        <v>25</v>
      </c>
      <c r="L286" s="3">
        <v>0</v>
      </c>
      <c r="M286" s="3">
        <v>0</v>
      </c>
      <c r="N286" s="3">
        <v>3</v>
      </c>
      <c r="O286" s="3">
        <v>1350</v>
      </c>
      <c r="P286" s="3">
        <v>0</v>
      </c>
      <c r="Q286" s="3" t="s">
        <v>26</v>
      </c>
      <c r="R286" s="3">
        <v>-202.5</v>
      </c>
    </row>
    <row r="287" spans="1:18" x14ac:dyDescent="0.3">
      <c r="A287" s="3" t="s">
        <v>34</v>
      </c>
      <c r="B287" s="3" t="s">
        <v>224</v>
      </c>
      <c r="C287" s="4">
        <v>44950</v>
      </c>
      <c r="D287" s="3" t="s">
        <v>36</v>
      </c>
      <c r="E287" s="3" t="s">
        <v>37</v>
      </c>
      <c r="F287" s="3" t="str">
        <f>VLOOKUP(G287,'[1]KSA Sales Update Sheet'!$D:$D,1,0)</f>
        <v>PT-000823</v>
      </c>
      <c r="G287" s="3" t="s">
        <v>38</v>
      </c>
      <c r="H287" s="3" t="s">
        <v>39</v>
      </c>
      <c r="I287" s="3" t="s">
        <v>217</v>
      </c>
      <c r="J287" s="3" t="s">
        <v>218</v>
      </c>
      <c r="K287" s="3" t="s">
        <v>25</v>
      </c>
      <c r="L287" s="3">
        <v>15</v>
      </c>
      <c r="M287" s="3">
        <v>5850</v>
      </c>
      <c r="N287" s="3">
        <v>0</v>
      </c>
      <c r="O287" s="3">
        <v>0</v>
      </c>
      <c r="P287" s="3">
        <v>0</v>
      </c>
      <c r="Q287" s="3" t="s">
        <v>26</v>
      </c>
      <c r="R287" s="3">
        <v>4972.5</v>
      </c>
    </row>
    <row r="288" spans="1:18" x14ac:dyDescent="0.3">
      <c r="A288" s="3" t="s">
        <v>34</v>
      </c>
      <c r="B288" s="3" t="s">
        <v>225</v>
      </c>
      <c r="C288" s="4">
        <v>44955</v>
      </c>
      <c r="D288" s="3" t="s">
        <v>36</v>
      </c>
      <c r="E288" s="3" t="s">
        <v>37</v>
      </c>
      <c r="F288" s="3" t="str">
        <f>VLOOKUP(G288,'[1]KSA Sales Update Sheet'!$D:$D,1,0)</f>
        <v>PT-000823</v>
      </c>
      <c r="G288" s="3" t="s">
        <v>38</v>
      </c>
      <c r="H288" s="3" t="s">
        <v>39</v>
      </c>
      <c r="I288" s="3" t="s">
        <v>217</v>
      </c>
      <c r="J288" s="3" t="s">
        <v>218</v>
      </c>
      <c r="K288" s="3" t="s">
        <v>25</v>
      </c>
      <c r="L288" s="3">
        <v>0</v>
      </c>
      <c r="M288" s="3">
        <v>0</v>
      </c>
      <c r="N288" s="3">
        <v>3</v>
      </c>
      <c r="O288" s="3">
        <v>1950</v>
      </c>
      <c r="P288" s="3">
        <v>0</v>
      </c>
      <c r="Q288" s="3" t="s">
        <v>26</v>
      </c>
      <c r="R288" s="3">
        <v>-292.5</v>
      </c>
    </row>
    <row r="289" spans="1:18" x14ac:dyDescent="0.3">
      <c r="A289" s="3" t="s">
        <v>41</v>
      </c>
      <c r="B289" s="3" t="s">
        <v>204</v>
      </c>
      <c r="C289" s="4">
        <v>44941</v>
      </c>
      <c r="D289" s="3" t="s">
        <v>43</v>
      </c>
      <c r="E289" s="3" t="s">
        <v>44</v>
      </c>
      <c r="F289" s="3" t="str">
        <f>VLOOKUP(G289,'[1]KSA Sales Update Sheet'!$D:$D,1,0)</f>
        <v>PT-000860</v>
      </c>
      <c r="G289" s="3" t="s">
        <v>45</v>
      </c>
      <c r="H289" s="3" t="s">
        <v>46</v>
      </c>
      <c r="I289" s="3" t="s">
        <v>217</v>
      </c>
      <c r="J289" s="3" t="s">
        <v>218</v>
      </c>
      <c r="K289" s="3" t="s">
        <v>25</v>
      </c>
      <c r="L289" s="3">
        <v>1</v>
      </c>
      <c r="M289" s="3">
        <v>450</v>
      </c>
      <c r="N289" s="3">
        <v>0</v>
      </c>
      <c r="O289" s="3">
        <v>0</v>
      </c>
      <c r="P289" s="3">
        <v>0</v>
      </c>
      <c r="Q289" s="3" t="s">
        <v>26</v>
      </c>
      <c r="R289" s="3">
        <v>382.5</v>
      </c>
    </row>
    <row r="290" spans="1:18" x14ac:dyDescent="0.3">
      <c r="A290" s="3" t="s">
        <v>226</v>
      </c>
      <c r="B290" s="3" t="s">
        <v>227</v>
      </c>
      <c r="C290" s="4">
        <v>44938</v>
      </c>
      <c r="D290" s="3" t="s">
        <v>36</v>
      </c>
      <c r="E290" s="3" t="s">
        <v>37</v>
      </c>
      <c r="F290" s="3" t="str">
        <f>VLOOKUP(G290,'[1]KSA Sales Update Sheet'!$D:$D,1,0)</f>
        <v>PT-000978</v>
      </c>
      <c r="G290" s="3" t="s">
        <v>228</v>
      </c>
      <c r="H290" s="3" t="s">
        <v>229</v>
      </c>
      <c r="I290" s="3" t="s">
        <v>217</v>
      </c>
      <c r="J290" s="3" t="s">
        <v>218</v>
      </c>
      <c r="K290" s="3" t="s">
        <v>25</v>
      </c>
      <c r="L290" s="3">
        <v>8</v>
      </c>
      <c r="M290" s="3">
        <v>3600</v>
      </c>
      <c r="N290" s="3">
        <v>0</v>
      </c>
      <c r="O290" s="3">
        <v>0</v>
      </c>
      <c r="P290" s="3">
        <v>0</v>
      </c>
      <c r="Q290" s="3" t="s">
        <v>26</v>
      </c>
      <c r="R290" s="3">
        <v>3060</v>
      </c>
    </row>
    <row r="291" spans="1:18" x14ac:dyDescent="0.3">
      <c r="A291" s="3" t="s">
        <v>196</v>
      </c>
      <c r="B291" s="3" t="s">
        <v>197</v>
      </c>
      <c r="C291" s="4">
        <v>44957</v>
      </c>
      <c r="D291" s="3" t="s">
        <v>94</v>
      </c>
      <c r="E291" s="3" t="s">
        <v>95</v>
      </c>
      <c r="F291" s="3" t="str">
        <f>VLOOKUP(G291,'[1]KSA Sales Update Sheet'!$D:$D,1,0)</f>
        <v>PT-000375</v>
      </c>
      <c r="G291" s="3" t="s">
        <v>198</v>
      </c>
      <c r="H291" s="3" t="s">
        <v>199</v>
      </c>
      <c r="I291" s="3" t="s">
        <v>230</v>
      </c>
      <c r="J291" s="3" t="s">
        <v>231</v>
      </c>
      <c r="K291" s="3" t="s">
        <v>25</v>
      </c>
      <c r="L291" s="3">
        <v>2</v>
      </c>
      <c r="M291" s="3">
        <v>2200</v>
      </c>
      <c r="N291" s="3">
        <v>0</v>
      </c>
      <c r="O291" s="3">
        <v>0</v>
      </c>
      <c r="P291" s="3">
        <v>0</v>
      </c>
      <c r="Q291" s="3" t="s">
        <v>26</v>
      </c>
      <c r="R291" s="3">
        <v>1870</v>
      </c>
    </row>
    <row r="292" spans="1:18" x14ac:dyDescent="0.3">
      <c r="A292" s="3" t="s">
        <v>196</v>
      </c>
      <c r="B292" s="3" t="s">
        <v>200</v>
      </c>
      <c r="C292" s="4">
        <v>44957</v>
      </c>
      <c r="D292" s="3" t="s">
        <v>94</v>
      </c>
      <c r="E292" s="3" t="s">
        <v>95</v>
      </c>
      <c r="F292" s="3" t="str">
        <f>VLOOKUP(G292,'[1]KSA Sales Update Sheet'!$D:$D,1,0)</f>
        <v>PT-000375</v>
      </c>
      <c r="G292" s="3" t="s">
        <v>198</v>
      </c>
      <c r="H292" s="3" t="s">
        <v>199</v>
      </c>
      <c r="I292" s="3" t="s">
        <v>230</v>
      </c>
      <c r="J292" s="3" t="s">
        <v>231</v>
      </c>
      <c r="K292" s="3" t="s">
        <v>25</v>
      </c>
      <c r="L292" s="3">
        <v>0</v>
      </c>
      <c r="M292" s="3">
        <v>0</v>
      </c>
      <c r="N292" s="3">
        <v>1</v>
      </c>
      <c r="O292" s="3">
        <v>1100</v>
      </c>
      <c r="P292" s="3">
        <v>0</v>
      </c>
      <c r="Q292" s="3" t="s">
        <v>26</v>
      </c>
      <c r="R292" s="3">
        <v>-165</v>
      </c>
    </row>
    <row r="293" spans="1:18" x14ac:dyDescent="0.3">
      <c r="A293" s="3" t="s">
        <v>196</v>
      </c>
      <c r="B293" s="3" t="s">
        <v>201</v>
      </c>
      <c r="C293" s="4">
        <v>44956</v>
      </c>
      <c r="D293" s="3" t="s">
        <v>94</v>
      </c>
      <c r="E293" s="3" t="s">
        <v>95</v>
      </c>
      <c r="F293" s="3" t="str">
        <f>VLOOKUP(G293,'[1]KSA Sales Update Sheet'!$D:$D,1,0)</f>
        <v>PT-000383</v>
      </c>
      <c r="G293" s="3" t="s">
        <v>202</v>
      </c>
      <c r="H293" s="3" t="s">
        <v>203</v>
      </c>
      <c r="I293" s="3" t="s">
        <v>230</v>
      </c>
      <c r="J293" s="3" t="s">
        <v>231</v>
      </c>
      <c r="K293" s="3" t="s">
        <v>25</v>
      </c>
      <c r="L293" s="3">
        <v>5</v>
      </c>
      <c r="M293" s="3">
        <v>5500</v>
      </c>
      <c r="N293" s="3">
        <v>0</v>
      </c>
      <c r="O293" s="3">
        <v>0</v>
      </c>
      <c r="P293" s="3">
        <v>0</v>
      </c>
      <c r="Q293" s="3" t="s">
        <v>26</v>
      </c>
      <c r="R293" s="3">
        <v>4675</v>
      </c>
    </row>
    <row r="294" spans="1:18" x14ac:dyDescent="0.3">
      <c r="A294" s="3" t="s">
        <v>92</v>
      </c>
      <c r="B294" s="3" t="s">
        <v>232</v>
      </c>
      <c r="C294" s="4">
        <v>44950</v>
      </c>
      <c r="D294" s="3" t="s">
        <v>94</v>
      </c>
      <c r="E294" s="3" t="s">
        <v>95</v>
      </c>
      <c r="F294" s="3" t="str">
        <f>VLOOKUP(G294,'[1]KSA Sales Update Sheet'!$D:$D,1,0)</f>
        <v>PT-000819</v>
      </c>
      <c r="G294" s="3" t="s">
        <v>220</v>
      </c>
      <c r="H294" s="3" t="s">
        <v>221</v>
      </c>
      <c r="I294" s="3" t="s">
        <v>230</v>
      </c>
      <c r="J294" s="3" t="s">
        <v>231</v>
      </c>
      <c r="K294" s="3" t="s">
        <v>25</v>
      </c>
      <c r="L294" s="3">
        <v>2</v>
      </c>
      <c r="M294" s="3">
        <v>2200</v>
      </c>
      <c r="N294" s="3">
        <v>0</v>
      </c>
      <c r="O294" s="3">
        <v>0</v>
      </c>
      <c r="P294" s="3">
        <v>0</v>
      </c>
      <c r="Q294" s="3" t="s">
        <v>26</v>
      </c>
      <c r="R294" s="3">
        <v>1870</v>
      </c>
    </row>
    <row r="295" spans="1:18" x14ac:dyDescent="0.3">
      <c r="A295" s="3" t="s">
        <v>41</v>
      </c>
      <c r="B295" s="3" t="s">
        <v>204</v>
      </c>
      <c r="C295" s="4">
        <v>44941</v>
      </c>
      <c r="D295" s="3" t="s">
        <v>43</v>
      </c>
      <c r="E295" s="3" t="s">
        <v>44</v>
      </c>
      <c r="F295" s="3" t="str">
        <f>VLOOKUP(G295,'[1]KSA Sales Update Sheet'!$D:$D,1,0)</f>
        <v>PT-000860</v>
      </c>
      <c r="G295" s="3" t="s">
        <v>45</v>
      </c>
      <c r="H295" s="3" t="s">
        <v>46</v>
      </c>
      <c r="I295" s="3" t="s">
        <v>230</v>
      </c>
      <c r="J295" s="3" t="s">
        <v>231</v>
      </c>
      <c r="K295" s="3" t="s">
        <v>25</v>
      </c>
      <c r="L295" s="3">
        <v>1</v>
      </c>
      <c r="M295" s="3">
        <v>1100</v>
      </c>
      <c r="N295" s="3">
        <v>0</v>
      </c>
      <c r="O295" s="3">
        <v>0</v>
      </c>
      <c r="P295" s="3">
        <v>0</v>
      </c>
      <c r="Q295" s="3" t="s">
        <v>26</v>
      </c>
      <c r="R295" s="3">
        <v>935</v>
      </c>
    </row>
    <row r="296" spans="1:18" x14ac:dyDescent="0.3">
      <c r="A296" s="3" t="s">
        <v>48</v>
      </c>
      <c r="B296" s="3" t="s">
        <v>233</v>
      </c>
      <c r="C296" s="4">
        <v>44942</v>
      </c>
      <c r="D296" s="3" t="s">
        <v>50</v>
      </c>
      <c r="E296" s="3" t="s">
        <v>51</v>
      </c>
      <c r="F296" s="3" t="str">
        <f>VLOOKUP(G296,'[1]KSA Sales Update Sheet'!$D:$D,1,0)</f>
        <v>PT-000884</v>
      </c>
      <c r="G296" s="3" t="s">
        <v>52</v>
      </c>
      <c r="H296" s="3" t="s">
        <v>53</v>
      </c>
      <c r="I296" s="3" t="s">
        <v>230</v>
      </c>
      <c r="J296" s="3" t="s">
        <v>231</v>
      </c>
      <c r="K296" s="3" t="s">
        <v>25</v>
      </c>
      <c r="L296" s="3">
        <v>1</v>
      </c>
      <c r="M296" s="3">
        <v>1100</v>
      </c>
      <c r="N296" s="3">
        <v>0</v>
      </c>
      <c r="O296" s="3">
        <v>0</v>
      </c>
      <c r="P296" s="3">
        <v>0</v>
      </c>
      <c r="Q296" s="3" t="s">
        <v>26</v>
      </c>
      <c r="R296" s="3">
        <v>935</v>
      </c>
    </row>
    <row r="297" spans="1:18" x14ac:dyDescent="0.3">
      <c r="A297" s="3" t="s">
        <v>226</v>
      </c>
      <c r="B297" s="3" t="s">
        <v>227</v>
      </c>
      <c r="C297" s="4">
        <v>44938</v>
      </c>
      <c r="D297" s="3" t="s">
        <v>36</v>
      </c>
      <c r="E297" s="3" t="s">
        <v>37</v>
      </c>
      <c r="F297" s="3" t="str">
        <f>VLOOKUP(G297,'[1]KSA Sales Update Sheet'!$D:$D,1,0)</f>
        <v>PT-000978</v>
      </c>
      <c r="G297" s="3" t="s">
        <v>228</v>
      </c>
      <c r="H297" s="3" t="s">
        <v>229</v>
      </c>
      <c r="I297" s="3" t="s">
        <v>230</v>
      </c>
      <c r="J297" s="3" t="s">
        <v>231</v>
      </c>
      <c r="K297" s="3" t="s">
        <v>25</v>
      </c>
      <c r="L297" s="3">
        <v>2</v>
      </c>
      <c r="M297" s="3">
        <v>2200</v>
      </c>
      <c r="N297" s="3">
        <v>0</v>
      </c>
      <c r="O297" s="3">
        <v>0</v>
      </c>
      <c r="P297" s="3">
        <v>0</v>
      </c>
      <c r="Q297" s="3" t="s">
        <v>26</v>
      </c>
      <c r="R297" s="3">
        <v>1870</v>
      </c>
    </row>
    <row r="298" spans="1:18" x14ac:dyDescent="0.3">
      <c r="A298" s="3" t="s">
        <v>27</v>
      </c>
      <c r="B298" s="3" t="s">
        <v>205</v>
      </c>
      <c r="C298" s="4">
        <v>44952</v>
      </c>
      <c r="D298" s="3" t="s">
        <v>29</v>
      </c>
      <c r="E298" s="3" t="s">
        <v>30</v>
      </c>
      <c r="F298" s="3" t="str">
        <f>VLOOKUP(G298,'[1]KSA Sales Update Sheet'!$D:$D,1,0)</f>
        <v>PT-001018</v>
      </c>
      <c r="G298" s="3" t="s">
        <v>55</v>
      </c>
      <c r="H298" s="3" t="s">
        <v>56</v>
      </c>
      <c r="I298" s="3" t="s">
        <v>230</v>
      </c>
      <c r="J298" s="3" t="s">
        <v>231</v>
      </c>
      <c r="K298" s="3" t="s">
        <v>25</v>
      </c>
      <c r="L298" s="3">
        <v>1</v>
      </c>
      <c r="M298" s="3">
        <v>1100</v>
      </c>
      <c r="N298" s="3">
        <v>0</v>
      </c>
      <c r="O298" s="3">
        <v>0</v>
      </c>
      <c r="P298" s="3">
        <v>0</v>
      </c>
      <c r="Q298" s="3" t="s">
        <v>26</v>
      </c>
      <c r="R298" s="3">
        <v>935</v>
      </c>
    </row>
    <row r="299" spans="1:18" x14ac:dyDescent="0.3">
      <c r="A299" s="3" t="s">
        <v>196</v>
      </c>
      <c r="B299" s="3" t="s">
        <v>201</v>
      </c>
      <c r="C299" s="4">
        <v>44956</v>
      </c>
      <c r="D299" s="3" t="s">
        <v>94</v>
      </c>
      <c r="E299" s="3" t="s">
        <v>95</v>
      </c>
      <c r="F299" s="3" t="str">
        <f>VLOOKUP(G299,'[1]KSA Sales Update Sheet'!$D:$D,1,0)</f>
        <v>PT-000383</v>
      </c>
      <c r="G299" s="3" t="s">
        <v>202</v>
      </c>
      <c r="H299" s="3" t="s">
        <v>203</v>
      </c>
      <c r="I299" s="3" t="s">
        <v>234</v>
      </c>
      <c r="J299" s="3" t="s">
        <v>235</v>
      </c>
      <c r="K299" s="3" t="s">
        <v>25</v>
      </c>
      <c r="L299" s="3">
        <v>5</v>
      </c>
      <c r="M299" s="3">
        <v>4400</v>
      </c>
      <c r="N299" s="3">
        <v>0</v>
      </c>
      <c r="O299" s="3">
        <v>0</v>
      </c>
      <c r="P299" s="3">
        <v>0</v>
      </c>
      <c r="Q299" s="3" t="s">
        <v>26</v>
      </c>
      <c r="R299" s="3">
        <v>3740</v>
      </c>
    </row>
    <row r="300" spans="1:18" x14ac:dyDescent="0.3">
      <c r="A300" s="3" t="s">
        <v>48</v>
      </c>
      <c r="B300" s="3" t="s">
        <v>233</v>
      </c>
      <c r="C300" s="4">
        <v>44942</v>
      </c>
      <c r="D300" s="3" t="s">
        <v>50</v>
      </c>
      <c r="E300" s="3" t="s">
        <v>51</v>
      </c>
      <c r="F300" s="3" t="str">
        <f>VLOOKUP(G300,'[1]KSA Sales Update Sheet'!$D:$D,1,0)</f>
        <v>PT-000884</v>
      </c>
      <c r="G300" s="3" t="s">
        <v>52</v>
      </c>
      <c r="H300" s="3" t="s">
        <v>53</v>
      </c>
      <c r="I300" s="3" t="s">
        <v>234</v>
      </c>
      <c r="J300" s="3" t="s">
        <v>235</v>
      </c>
      <c r="K300" s="3" t="s">
        <v>25</v>
      </c>
      <c r="L300" s="3">
        <v>1</v>
      </c>
      <c r="M300" s="3">
        <v>880</v>
      </c>
      <c r="N300" s="3">
        <v>0</v>
      </c>
      <c r="O300" s="3">
        <v>0</v>
      </c>
      <c r="P300" s="3">
        <v>0</v>
      </c>
      <c r="Q300" s="3" t="s">
        <v>26</v>
      </c>
      <c r="R300" s="3">
        <v>748</v>
      </c>
    </row>
    <row r="301" spans="1:18" x14ac:dyDescent="0.3">
      <c r="A301" s="3" t="s">
        <v>226</v>
      </c>
      <c r="B301" s="3" t="s">
        <v>227</v>
      </c>
      <c r="C301" s="4">
        <v>44938</v>
      </c>
      <c r="D301" s="3" t="s">
        <v>36</v>
      </c>
      <c r="E301" s="3" t="s">
        <v>37</v>
      </c>
      <c r="F301" s="3" t="str">
        <f>VLOOKUP(G301,'[1]KSA Sales Update Sheet'!$D:$D,1,0)</f>
        <v>PT-000978</v>
      </c>
      <c r="G301" s="3" t="s">
        <v>228</v>
      </c>
      <c r="H301" s="3" t="s">
        <v>229</v>
      </c>
      <c r="I301" s="3" t="s">
        <v>234</v>
      </c>
      <c r="J301" s="3" t="s">
        <v>235</v>
      </c>
      <c r="K301" s="3" t="s">
        <v>25</v>
      </c>
      <c r="L301" s="3">
        <v>2</v>
      </c>
      <c r="M301" s="3">
        <v>1760</v>
      </c>
      <c r="N301" s="3">
        <v>0</v>
      </c>
      <c r="O301" s="3">
        <v>0</v>
      </c>
      <c r="P301" s="3">
        <v>0</v>
      </c>
      <c r="Q301" s="3" t="s">
        <v>26</v>
      </c>
      <c r="R301" s="3">
        <v>1496</v>
      </c>
    </row>
    <row r="302" spans="1:18" x14ac:dyDescent="0.3">
      <c r="A302" s="3" t="s">
        <v>27</v>
      </c>
      <c r="B302" s="3" t="s">
        <v>205</v>
      </c>
      <c r="C302" s="4">
        <v>44952</v>
      </c>
      <c r="D302" s="3" t="s">
        <v>29</v>
      </c>
      <c r="E302" s="3" t="s">
        <v>30</v>
      </c>
      <c r="F302" s="3" t="str">
        <f>VLOOKUP(G302,'[1]KSA Sales Update Sheet'!$D:$D,1,0)</f>
        <v>PT-001018</v>
      </c>
      <c r="G302" s="3" t="s">
        <v>55</v>
      </c>
      <c r="H302" s="3" t="s">
        <v>56</v>
      </c>
      <c r="I302" s="3" t="s">
        <v>234</v>
      </c>
      <c r="J302" s="3" t="s">
        <v>235</v>
      </c>
      <c r="K302" s="3" t="s">
        <v>25</v>
      </c>
      <c r="L302" s="3">
        <v>1</v>
      </c>
      <c r="M302" s="3">
        <v>880</v>
      </c>
      <c r="N302" s="3">
        <v>0</v>
      </c>
      <c r="O302" s="3">
        <v>0</v>
      </c>
      <c r="P302" s="3">
        <v>0</v>
      </c>
      <c r="Q302" s="3" t="s">
        <v>26</v>
      </c>
      <c r="R302" s="3">
        <v>748</v>
      </c>
    </row>
    <row r="303" spans="1:18" x14ac:dyDescent="0.3">
      <c r="A303" s="3" t="s">
        <v>196</v>
      </c>
      <c r="B303" s="3" t="s">
        <v>197</v>
      </c>
      <c r="C303" s="4">
        <v>44957</v>
      </c>
      <c r="D303" s="3" t="s">
        <v>94</v>
      </c>
      <c r="E303" s="3" t="s">
        <v>95</v>
      </c>
      <c r="F303" s="3" t="str">
        <f>VLOOKUP(G303,'[1]KSA Sales Update Sheet'!$D:$D,1,0)</f>
        <v>PT-000375</v>
      </c>
      <c r="G303" s="3" t="s">
        <v>198</v>
      </c>
      <c r="H303" s="3" t="s">
        <v>199</v>
      </c>
      <c r="I303" s="3" t="s">
        <v>236</v>
      </c>
      <c r="J303" s="3" t="s">
        <v>237</v>
      </c>
      <c r="K303" s="3" t="s">
        <v>25</v>
      </c>
      <c r="L303" s="3">
        <v>1</v>
      </c>
      <c r="M303" s="3">
        <v>650</v>
      </c>
      <c r="N303" s="3">
        <v>0</v>
      </c>
      <c r="O303" s="3">
        <v>0</v>
      </c>
      <c r="P303" s="3">
        <v>0</v>
      </c>
      <c r="Q303" s="3" t="s">
        <v>26</v>
      </c>
      <c r="R303" s="3">
        <v>552.5</v>
      </c>
    </row>
    <row r="304" spans="1:18" x14ac:dyDescent="0.3">
      <c r="A304" s="3" t="s">
        <v>196</v>
      </c>
      <c r="B304" s="3" t="s">
        <v>200</v>
      </c>
      <c r="C304" s="4">
        <v>44957</v>
      </c>
      <c r="D304" s="3" t="s">
        <v>94</v>
      </c>
      <c r="E304" s="3" t="s">
        <v>95</v>
      </c>
      <c r="F304" s="3" t="str">
        <f>VLOOKUP(G304,'[1]KSA Sales Update Sheet'!$D:$D,1,0)</f>
        <v>PT-000375</v>
      </c>
      <c r="G304" s="3" t="s">
        <v>198</v>
      </c>
      <c r="H304" s="3" t="s">
        <v>199</v>
      </c>
      <c r="I304" s="3" t="s">
        <v>236</v>
      </c>
      <c r="J304" s="3" t="s">
        <v>237</v>
      </c>
      <c r="K304" s="3" t="s">
        <v>25</v>
      </c>
      <c r="L304" s="3">
        <v>0</v>
      </c>
      <c r="M304" s="3">
        <v>0</v>
      </c>
      <c r="N304" s="3">
        <v>1</v>
      </c>
      <c r="O304" s="3">
        <v>650</v>
      </c>
      <c r="P304" s="3">
        <v>0</v>
      </c>
      <c r="Q304" s="3" t="s">
        <v>26</v>
      </c>
      <c r="R304" s="3">
        <v>-97.5</v>
      </c>
    </row>
    <row r="305" spans="1:18" x14ac:dyDescent="0.3">
      <c r="A305" s="3" t="s">
        <v>196</v>
      </c>
      <c r="B305" s="3" t="s">
        <v>201</v>
      </c>
      <c r="C305" s="4">
        <v>44956</v>
      </c>
      <c r="D305" s="3" t="s">
        <v>94</v>
      </c>
      <c r="E305" s="3" t="s">
        <v>95</v>
      </c>
      <c r="F305" s="3" t="str">
        <f>VLOOKUP(G305,'[1]KSA Sales Update Sheet'!$D:$D,1,0)</f>
        <v>PT-000383</v>
      </c>
      <c r="G305" s="3" t="s">
        <v>202</v>
      </c>
      <c r="H305" s="3" t="s">
        <v>203</v>
      </c>
      <c r="I305" s="3" t="s">
        <v>236</v>
      </c>
      <c r="J305" s="3" t="s">
        <v>237</v>
      </c>
      <c r="K305" s="3" t="s">
        <v>25</v>
      </c>
      <c r="L305" s="3">
        <v>2</v>
      </c>
      <c r="M305" s="3">
        <v>1300</v>
      </c>
      <c r="N305" s="3">
        <v>0</v>
      </c>
      <c r="O305" s="3">
        <v>0</v>
      </c>
      <c r="P305" s="3">
        <v>0</v>
      </c>
      <c r="Q305" s="3" t="s">
        <v>26</v>
      </c>
      <c r="R305" s="3">
        <v>1105</v>
      </c>
    </row>
    <row r="306" spans="1:18" x14ac:dyDescent="0.3">
      <c r="A306" s="3" t="s">
        <v>48</v>
      </c>
      <c r="B306" s="3" t="s">
        <v>233</v>
      </c>
      <c r="C306" s="4">
        <v>44942</v>
      </c>
      <c r="D306" s="3" t="s">
        <v>50</v>
      </c>
      <c r="E306" s="3" t="s">
        <v>51</v>
      </c>
      <c r="F306" s="3" t="str">
        <f>VLOOKUP(G306,'[1]KSA Sales Update Sheet'!$D:$D,1,0)</f>
        <v>PT-000884</v>
      </c>
      <c r="G306" s="3" t="s">
        <v>52</v>
      </c>
      <c r="H306" s="3" t="s">
        <v>53</v>
      </c>
      <c r="I306" s="3" t="s">
        <v>236</v>
      </c>
      <c r="J306" s="3" t="s">
        <v>237</v>
      </c>
      <c r="K306" s="3" t="s">
        <v>25</v>
      </c>
      <c r="L306" s="3">
        <v>1</v>
      </c>
      <c r="M306" s="3">
        <v>650</v>
      </c>
      <c r="N306" s="3">
        <v>0</v>
      </c>
      <c r="O306" s="3">
        <v>0</v>
      </c>
      <c r="P306" s="3">
        <v>0</v>
      </c>
      <c r="Q306" s="3" t="s">
        <v>26</v>
      </c>
      <c r="R306" s="3">
        <v>552.5</v>
      </c>
    </row>
    <row r="307" spans="1:18" x14ac:dyDescent="0.3">
      <c r="A307" s="3" t="s">
        <v>27</v>
      </c>
      <c r="B307" s="3" t="s">
        <v>212</v>
      </c>
      <c r="C307" s="4">
        <v>44941</v>
      </c>
      <c r="D307" s="3" t="s">
        <v>29</v>
      </c>
      <c r="E307" s="3" t="s">
        <v>30</v>
      </c>
      <c r="F307" s="3" t="str">
        <f>VLOOKUP(G307,'[1]KSA Sales Update Sheet'!$D:$D,1,0)</f>
        <v>PT-000905</v>
      </c>
      <c r="G307" s="3" t="s">
        <v>213</v>
      </c>
      <c r="H307" s="3" t="s">
        <v>214</v>
      </c>
      <c r="I307" s="3" t="s">
        <v>236</v>
      </c>
      <c r="J307" s="3" t="s">
        <v>237</v>
      </c>
      <c r="K307" s="3" t="s">
        <v>25</v>
      </c>
      <c r="L307" s="3">
        <v>1</v>
      </c>
      <c r="M307" s="3">
        <v>650</v>
      </c>
      <c r="N307" s="3">
        <v>0</v>
      </c>
      <c r="O307" s="3">
        <v>0</v>
      </c>
      <c r="P307" s="3">
        <v>0</v>
      </c>
      <c r="Q307" s="3" t="s">
        <v>26</v>
      </c>
      <c r="R307" s="3">
        <v>552.5</v>
      </c>
    </row>
    <row r="308" spans="1:18" x14ac:dyDescent="0.3">
      <c r="A308" s="3" t="s">
        <v>226</v>
      </c>
      <c r="B308" s="3" t="s">
        <v>227</v>
      </c>
      <c r="C308" s="4">
        <v>44938</v>
      </c>
      <c r="D308" s="3" t="s">
        <v>36</v>
      </c>
      <c r="E308" s="3" t="s">
        <v>37</v>
      </c>
      <c r="F308" s="3" t="str">
        <f>VLOOKUP(G308,'[1]KSA Sales Update Sheet'!$D:$D,1,0)</f>
        <v>PT-000978</v>
      </c>
      <c r="G308" s="3" t="s">
        <v>228</v>
      </c>
      <c r="H308" s="3" t="s">
        <v>229</v>
      </c>
      <c r="I308" s="3" t="s">
        <v>236</v>
      </c>
      <c r="J308" s="3" t="s">
        <v>237</v>
      </c>
      <c r="K308" s="3" t="s">
        <v>25</v>
      </c>
      <c r="L308" s="3">
        <v>2</v>
      </c>
      <c r="M308" s="3">
        <v>1300</v>
      </c>
      <c r="N308" s="3">
        <v>0</v>
      </c>
      <c r="O308" s="3">
        <v>0</v>
      </c>
      <c r="P308" s="3">
        <v>0</v>
      </c>
      <c r="Q308" s="3" t="s">
        <v>26</v>
      </c>
      <c r="R308" s="3">
        <v>1105</v>
      </c>
    </row>
    <row r="309" spans="1:18" x14ac:dyDescent="0.3">
      <c r="A309" s="3" t="s">
        <v>27</v>
      </c>
      <c r="B309" s="3" t="s">
        <v>205</v>
      </c>
      <c r="C309" s="4">
        <v>44952</v>
      </c>
      <c r="D309" s="3" t="s">
        <v>29</v>
      </c>
      <c r="E309" s="3" t="s">
        <v>30</v>
      </c>
      <c r="F309" s="3" t="str">
        <f>VLOOKUP(G309,'[1]KSA Sales Update Sheet'!$D:$D,1,0)</f>
        <v>PT-001018</v>
      </c>
      <c r="G309" s="3" t="s">
        <v>55</v>
      </c>
      <c r="H309" s="3" t="s">
        <v>56</v>
      </c>
      <c r="I309" s="3" t="s">
        <v>236</v>
      </c>
      <c r="J309" s="3" t="s">
        <v>237</v>
      </c>
      <c r="K309" s="3" t="s">
        <v>25</v>
      </c>
      <c r="L309" s="3">
        <v>1</v>
      </c>
      <c r="M309" s="3">
        <v>650</v>
      </c>
      <c r="N309" s="3">
        <v>0</v>
      </c>
      <c r="O309" s="3">
        <v>0</v>
      </c>
      <c r="P309" s="3">
        <v>0</v>
      </c>
      <c r="Q309" s="3" t="s">
        <v>26</v>
      </c>
      <c r="R309" s="3">
        <v>552.5</v>
      </c>
    </row>
    <row r="310" spans="1:18" x14ac:dyDescent="0.3">
      <c r="L310" s="5">
        <f>SUM(L2:L309)</f>
        <v>1512</v>
      </c>
      <c r="M310" s="5">
        <f>SUM(M2:M309)</f>
        <v>189048.55</v>
      </c>
      <c r="N310" s="5">
        <f>SUM(N2:N309)</f>
        <v>794</v>
      </c>
      <c r="O310" s="5">
        <f>SUM(O2:O309)</f>
        <v>79735</v>
      </c>
      <c r="P310" s="5">
        <f>SUM(P2:P309)</f>
        <v>0</v>
      </c>
      <c r="R310" s="6">
        <f>SUM(R2:R309)</f>
        <v>148730.97999999998</v>
      </c>
    </row>
  </sheetData>
  <autoFilter ref="A1:R310">
    <sortState ref="A29:R254">
      <sortCondition ref="J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sqref="A1:XFD1048576"/>
    </sheetView>
  </sheetViews>
  <sheetFormatPr defaultRowHeight="14.4" x14ac:dyDescent="0.3"/>
  <cols>
    <col min="2" max="2" width="14.88671875" bestFit="1" customWidth="1"/>
    <col min="3" max="3" width="17.21875" bestFit="1" customWidth="1"/>
    <col min="4" max="4" width="11.21875" bestFit="1" customWidth="1"/>
    <col min="5" max="5" width="13.44140625" bestFit="1" customWidth="1"/>
    <col min="6" max="6" width="22.33203125" bestFit="1" customWidth="1"/>
    <col min="7" max="7" width="11.6640625" bestFit="1" customWidth="1"/>
    <col min="8" max="8" width="25.6640625" bestFit="1" customWidth="1"/>
    <col min="9" max="9" width="8" bestFit="1" customWidth="1"/>
    <col min="10" max="10" width="33.44140625" bestFit="1" customWidth="1"/>
    <col min="11" max="11" width="14.33203125" bestFit="1" customWidth="1"/>
    <col min="12" max="12" width="8.44140625" bestFit="1" customWidth="1"/>
    <col min="13" max="13" width="12" bestFit="1" customWidth="1"/>
    <col min="14" max="14" width="9.33203125" bestFit="1" customWidth="1"/>
    <col min="15" max="15" width="11" bestFit="1" customWidth="1"/>
    <col min="16" max="16" width="13.77734375" bestFit="1" customWidth="1"/>
    <col min="17" max="17" width="14.88671875" bestFit="1" customWidth="1"/>
    <col min="18" max="18" width="9" bestFit="1" customWidth="1"/>
  </cols>
  <sheetData>
    <row r="1" spans="1:18" x14ac:dyDescent="0.3">
      <c r="A1" s="7" t="s">
        <v>239</v>
      </c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238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x14ac:dyDescent="0.3">
      <c r="A2">
        <f>VLOOKUP(G2,[1]GlowRadiance!$A:$B,2,0)</f>
        <v>2269</v>
      </c>
      <c r="B2" s="3" t="s">
        <v>27</v>
      </c>
      <c r="C2" s="3" t="s">
        <v>89</v>
      </c>
      <c r="D2" s="4">
        <v>44941</v>
      </c>
      <c r="E2" s="3" t="s">
        <v>50</v>
      </c>
      <c r="F2" s="3" t="s">
        <v>51</v>
      </c>
      <c r="G2" s="3" t="s">
        <v>90</v>
      </c>
      <c r="H2" s="3" t="s">
        <v>91</v>
      </c>
      <c r="I2" s="3" t="s">
        <v>159</v>
      </c>
      <c r="J2" s="3" t="s">
        <v>160</v>
      </c>
      <c r="K2" s="3">
        <v>1</v>
      </c>
      <c r="L2" s="3"/>
      <c r="M2" s="3">
        <v>468</v>
      </c>
      <c r="N2" s="3"/>
      <c r="O2" s="3"/>
      <c r="P2" s="3"/>
      <c r="Q2" s="3"/>
      <c r="R2" s="3"/>
    </row>
    <row r="3" spans="1:18" x14ac:dyDescent="0.3">
      <c r="A3">
        <f>VLOOKUP(G3,[1]GlowRadiance!$A:$B,2,0)</f>
        <v>2254</v>
      </c>
      <c r="B3" s="3" t="s">
        <v>48</v>
      </c>
      <c r="C3" s="3" t="s">
        <v>75</v>
      </c>
      <c r="D3" s="4">
        <v>44957</v>
      </c>
      <c r="E3" s="3" t="s">
        <v>71</v>
      </c>
      <c r="F3" s="3" t="s">
        <v>72</v>
      </c>
      <c r="G3" s="3" t="s">
        <v>73</v>
      </c>
      <c r="H3" s="3" t="s">
        <v>74</v>
      </c>
      <c r="I3" s="3" t="s">
        <v>191</v>
      </c>
      <c r="J3" s="3" t="s">
        <v>192</v>
      </c>
      <c r="K3" s="3">
        <v>1</v>
      </c>
      <c r="L3" s="3"/>
      <c r="M3" s="3">
        <v>7947.5</v>
      </c>
      <c r="N3" s="3"/>
      <c r="O3" s="3"/>
      <c r="P3" s="3"/>
      <c r="Q3" s="3"/>
      <c r="R3" s="3"/>
    </row>
    <row r="4" spans="1:18" x14ac:dyDescent="0.3">
      <c r="A4">
        <f>VLOOKUP(G4,[1]GlowRadiance!$A:$B,2,0)</f>
        <v>2289</v>
      </c>
      <c r="B4" s="3" t="s">
        <v>48</v>
      </c>
      <c r="C4" s="3" t="s">
        <v>84</v>
      </c>
      <c r="D4" s="4">
        <v>44957</v>
      </c>
      <c r="E4" s="3" t="s">
        <v>77</v>
      </c>
      <c r="F4" s="3" t="s">
        <v>78</v>
      </c>
      <c r="G4" s="3" t="s">
        <v>82</v>
      </c>
      <c r="H4" s="3" t="s">
        <v>83</v>
      </c>
      <c r="I4" s="3" t="s">
        <v>191</v>
      </c>
      <c r="J4" s="3" t="s">
        <v>192</v>
      </c>
      <c r="K4" s="3">
        <v>1</v>
      </c>
      <c r="L4" s="3"/>
      <c r="M4" s="3">
        <v>4470</v>
      </c>
      <c r="N4" s="3"/>
      <c r="O4" s="3"/>
      <c r="P4" s="3"/>
      <c r="Q4" s="3"/>
      <c r="R4" s="3"/>
    </row>
    <row r="5" spans="1:18" x14ac:dyDescent="0.3">
      <c r="A5">
        <f>VLOOKUP(G5,[1]Luderma!$A:$B,2,0)</f>
        <v>2346</v>
      </c>
      <c r="B5" s="3" t="s">
        <v>27</v>
      </c>
      <c r="C5" s="3" t="s">
        <v>193</v>
      </c>
      <c r="D5" s="4">
        <v>44957</v>
      </c>
      <c r="E5" s="3" t="s">
        <v>29</v>
      </c>
      <c r="F5" s="3" t="s">
        <v>30</v>
      </c>
      <c r="G5" s="3" t="s">
        <v>31</v>
      </c>
      <c r="H5" s="3" t="s">
        <v>32</v>
      </c>
      <c r="I5" s="3" t="s">
        <v>194</v>
      </c>
      <c r="J5" s="3" t="s">
        <v>195</v>
      </c>
      <c r="K5" s="3">
        <v>5</v>
      </c>
      <c r="L5" s="3"/>
      <c r="M5" s="3">
        <v>2050</v>
      </c>
      <c r="N5" s="3"/>
      <c r="O5" s="3"/>
      <c r="P5" s="3"/>
      <c r="Q5" s="3"/>
      <c r="R5" s="3"/>
    </row>
    <row r="6" spans="1:18" x14ac:dyDescent="0.3">
      <c r="A6" s="8">
        <v>2658</v>
      </c>
      <c r="B6" s="3" t="s">
        <v>196</v>
      </c>
      <c r="C6" s="3" t="s">
        <v>197</v>
      </c>
      <c r="D6" s="4">
        <v>44957</v>
      </c>
      <c r="E6" s="3" t="s">
        <v>94</v>
      </c>
      <c r="F6" s="3" t="s">
        <v>95</v>
      </c>
      <c r="G6" s="3" t="s">
        <v>198</v>
      </c>
      <c r="H6" s="3" t="s">
        <v>199</v>
      </c>
      <c r="I6" s="3" t="s">
        <v>194</v>
      </c>
      <c r="J6" s="3" t="s">
        <v>195</v>
      </c>
      <c r="K6" s="3">
        <v>5</v>
      </c>
      <c r="L6" s="3"/>
      <c r="M6" s="3">
        <v>9650</v>
      </c>
      <c r="N6" s="3"/>
      <c r="O6" s="3"/>
      <c r="P6" s="3"/>
      <c r="Q6" s="3"/>
      <c r="R6" s="3"/>
    </row>
    <row r="7" spans="1:18" x14ac:dyDescent="0.3">
      <c r="A7">
        <f>VLOOKUP(G7,[1]Luderma!$A:$B,2,0)</f>
        <v>2326</v>
      </c>
      <c r="B7" s="3" t="s">
        <v>196</v>
      </c>
      <c r="C7" s="3" t="s">
        <v>201</v>
      </c>
      <c r="D7" s="4">
        <v>44956</v>
      </c>
      <c r="E7" s="3" t="s">
        <v>94</v>
      </c>
      <c r="F7" s="3" t="s">
        <v>95</v>
      </c>
      <c r="G7" s="3" t="s">
        <v>202</v>
      </c>
      <c r="H7" s="3" t="s">
        <v>203</v>
      </c>
      <c r="I7" s="3" t="s">
        <v>194</v>
      </c>
      <c r="J7" s="3" t="s">
        <v>195</v>
      </c>
      <c r="K7" s="3">
        <v>5</v>
      </c>
      <c r="L7" s="3"/>
      <c r="M7" s="3">
        <v>30950</v>
      </c>
      <c r="N7" s="3"/>
      <c r="O7" s="3"/>
      <c r="P7" s="3"/>
      <c r="Q7" s="3"/>
      <c r="R7" s="3"/>
    </row>
    <row r="8" spans="1:18" x14ac:dyDescent="0.3">
      <c r="A8">
        <f>VLOOKUP(G8,[1]Luderma!$A:$B,2,0)</f>
        <v>2596</v>
      </c>
      <c r="B8" s="3" t="s">
        <v>41</v>
      </c>
      <c r="C8" s="3" t="s">
        <v>204</v>
      </c>
      <c r="D8" s="4">
        <v>44941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194</v>
      </c>
      <c r="J8" s="3" t="s">
        <v>195</v>
      </c>
      <c r="K8" s="3">
        <v>5</v>
      </c>
      <c r="L8" s="3"/>
      <c r="M8" s="3">
        <v>3600</v>
      </c>
      <c r="N8" s="3"/>
      <c r="O8" s="3"/>
      <c r="P8" s="3"/>
      <c r="Q8" s="3"/>
      <c r="R8" s="3"/>
    </row>
    <row r="9" spans="1:18" x14ac:dyDescent="0.3">
      <c r="A9">
        <f>VLOOKUP(G9,[1]Luderma!$A:$B,2,0)</f>
        <v>2494</v>
      </c>
      <c r="B9" s="3" t="s">
        <v>27</v>
      </c>
      <c r="C9" s="3" t="s">
        <v>205</v>
      </c>
      <c r="D9" s="4">
        <v>44952</v>
      </c>
      <c r="E9" s="3" t="s">
        <v>29</v>
      </c>
      <c r="F9" s="3" t="s">
        <v>30</v>
      </c>
      <c r="G9" s="3" t="s">
        <v>55</v>
      </c>
      <c r="H9" s="3" t="s">
        <v>56</v>
      </c>
      <c r="I9" s="3" t="s">
        <v>194</v>
      </c>
      <c r="J9" s="3" t="s">
        <v>195</v>
      </c>
      <c r="K9" s="3">
        <v>5</v>
      </c>
      <c r="L9" s="3"/>
      <c r="M9" s="3">
        <v>3480</v>
      </c>
      <c r="N9" s="3"/>
      <c r="O9" s="3"/>
      <c r="P9" s="3"/>
      <c r="Q9" s="3"/>
      <c r="R9" s="3"/>
    </row>
    <row r="10" spans="1:18" x14ac:dyDescent="0.3">
      <c r="A10">
        <f>VLOOKUP(G10,[1]Luderma!$A:$B,2,0)</f>
        <v>2598</v>
      </c>
      <c r="B10" s="3" t="s">
        <v>27</v>
      </c>
      <c r="C10" s="3" t="s">
        <v>212</v>
      </c>
      <c r="D10" s="4">
        <v>44941</v>
      </c>
      <c r="E10" s="3" t="s">
        <v>29</v>
      </c>
      <c r="F10" s="3" t="s">
        <v>30</v>
      </c>
      <c r="G10" s="3" t="s">
        <v>213</v>
      </c>
      <c r="H10" s="3" t="s">
        <v>214</v>
      </c>
      <c r="I10" s="3" t="s">
        <v>215</v>
      </c>
      <c r="J10" s="3" t="s">
        <v>216</v>
      </c>
      <c r="K10" s="3">
        <v>5</v>
      </c>
      <c r="L10" s="3"/>
      <c r="M10" s="3">
        <v>1550</v>
      </c>
      <c r="N10" s="3"/>
      <c r="O10" s="3"/>
      <c r="P10" s="3"/>
      <c r="Q10" s="3"/>
      <c r="R10" s="3"/>
    </row>
    <row r="11" spans="1:18" x14ac:dyDescent="0.3">
      <c r="A11">
        <f>VLOOKUP(G11,[1]Luderma!$A:$B,2,0)</f>
        <v>2597</v>
      </c>
      <c r="B11" s="3" t="s">
        <v>48</v>
      </c>
      <c r="C11" s="3" t="s">
        <v>233</v>
      </c>
      <c r="D11" s="4">
        <v>44942</v>
      </c>
      <c r="E11" s="3" t="s">
        <v>50</v>
      </c>
      <c r="F11" s="3" t="s">
        <v>51</v>
      </c>
      <c r="G11" s="3" t="s">
        <v>52</v>
      </c>
      <c r="H11" s="3" t="s">
        <v>53</v>
      </c>
      <c r="I11" s="3" t="s">
        <v>230</v>
      </c>
      <c r="J11" s="3" t="s">
        <v>231</v>
      </c>
      <c r="K11" s="3">
        <v>5</v>
      </c>
      <c r="L11" s="3"/>
      <c r="M11" s="3">
        <v>2630</v>
      </c>
      <c r="N11" s="3"/>
      <c r="O11" s="3"/>
      <c r="P11" s="3"/>
      <c r="Q11" s="3"/>
      <c r="R11" s="3"/>
    </row>
    <row r="12" spans="1:18" x14ac:dyDescent="0.3">
      <c r="A12" s="8">
        <v>2659</v>
      </c>
      <c r="B12" s="3" t="s">
        <v>92</v>
      </c>
      <c r="C12" s="3" t="s">
        <v>219</v>
      </c>
      <c r="D12" s="4">
        <v>44950</v>
      </c>
      <c r="E12" s="3" t="s">
        <v>94</v>
      </c>
      <c r="F12" s="3" t="s">
        <v>95</v>
      </c>
      <c r="G12" s="3" t="s">
        <v>220</v>
      </c>
      <c r="H12" s="3" t="s">
        <v>221</v>
      </c>
      <c r="I12" s="3" t="s">
        <v>217</v>
      </c>
      <c r="J12" s="3" t="s">
        <v>218</v>
      </c>
      <c r="K12" s="3">
        <v>5</v>
      </c>
      <c r="L12" s="3"/>
      <c r="M12" s="3">
        <v>10000</v>
      </c>
      <c r="N12" s="3"/>
      <c r="O12" s="3"/>
      <c r="P12" s="3"/>
      <c r="Q12" s="3"/>
      <c r="R12" s="3"/>
    </row>
    <row r="13" spans="1:18" x14ac:dyDescent="0.3">
      <c r="A13" s="8">
        <v>2497</v>
      </c>
      <c r="B13" s="3" t="s">
        <v>17</v>
      </c>
      <c r="C13" s="3" t="s">
        <v>223</v>
      </c>
      <c r="D13" s="4">
        <v>44950</v>
      </c>
      <c r="E13" s="3" t="s">
        <v>36</v>
      </c>
      <c r="F13" s="3" t="s">
        <v>37</v>
      </c>
      <c r="G13" s="3" t="s">
        <v>38</v>
      </c>
      <c r="H13" s="3" t="s">
        <v>39</v>
      </c>
      <c r="I13" s="3" t="s">
        <v>217</v>
      </c>
      <c r="J13" s="3" t="s">
        <v>218</v>
      </c>
      <c r="K13" s="3">
        <v>5</v>
      </c>
      <c r="L13" s="3"/>
      <c r="M13" s="3">
        <v>5850</v>
      </c>
      <c r="N13" s="3"/>
      <c r="O13" s="3"/>
      <c r="P13" s="3"/>
      <c r="Q13" s="3"/>
      <c r="R13" s="3"/>
    </row>
    <row r="14" spans="1:18" x14ac:dyDescent="0.3">
      <c r="A14">
        <f>VLOOKUP(G14,[1]Luderma!$A:$B,2,0)</f>
        <v>2599</v>
      </c>
      <c r="B14" s="3" t="s">
        <v>226</v>
      </c>
      <c r="C14" s="3" t="s">
        <v>227</v>
      </c>
      <c r="D14" s="4">
        <v>44938</v>
      </c>
      <c r="E14" s="3" t="s">
        <v>36</v>
      </c>
      <c r="F14" s="3" t="s">
        <v>37</v>
      </c>
      <c r="G14" s="3" t="s">
        <v>228</v>
      </c>
      <c r="H14" s="3" t="s">
        <v>229</v>
      </c>
      <c r="I14" s="3" t="s">
        <v>217</v>
      </c>
      <c r="J14" s="3" t="s">
        <v>218</v>
      </c>
      <c r="K14" s="3">
        <v>5</v>
      </c>
      <c r="L14" s="3"/>
      <c r="M14" s="3">
        <v>8860</v>
      </c>
      <c r="N14" s="3"/>
      <c r="O14" s="3"/>
      <c r="P14" s="3"/>
      <c r="Q14" s="3"/>
      <c r="R14" s="3"/>
    </row>
    <row r="15" spans="1:18" x14ac:dyDescent="0.3">
      <c r="A15">
        <f>VLOOKUP(G15,[1]Maxon!$A:$B,2,0)</f>
        <v>2182</v>
      </c>
      <c r="B15" s="3" t="s">
        <v>17</v>
      </c>
      <c r="C15" s="3" t="s">
        <v>18</v>
      </c>
      <c r="D15" s="4">
        <v>44944</v>
      </c>
      <c r="E15" s="3" t="s">
        <v>19</v>
      </c>
      <c r="F15" s="3" t="s">
        <v>20</v>
      </c>
      <c r="G15" s="3" t="s">
        <v>21</v>
      </c>
      <c r="H15" s="3" t="s">
        <v>22</v>
      </c>
      <c r="I15" s="3" t="s">
        <v>23</v>
      </c>
      <c r="J15" s="3" t="s">
        <v>24</v>
      </c>
      <c r="K15" s="3">
        <v>3</v>
      </c>
      <c r="L15" s="3"/>
      <c r="M15" s="3">
        <v>-50208</v>
      </c>
      <c r="N15" s="3"/>
      <c r="O15" s="3"/>
      <c r="P15" s="3"/>
      <c r="Q15" s="3"/>
      <c r="R15" s="3"/>
    </row>
    <row r="16" spans="1:18" x14ac:dyDescent="0.3">
      <c r="A16">
        <f>VLOOKUP(G16,[1]Maxon!$A:$B,2,0)</f>
        <v>2654</v>
      </c>
      <c r="B16" s="3" t="s">
        <v>17</v>
      </c>
      <c r="C16" s="3" t="s">
        <v>58</v>
      </c>
      <c r="D16" s="4">
        <v>44957</v>
      </c>
      <c r="E16" s="3" t="s">
        <v>19</v>
      </c>
      <c r="F16" s="3" t="s">
        <v>20</v>
      </c>
      <c r="G16" s="3" t="s">
        <v>59</v>
      </c>
      <c r="H16" s="3" t="s">
        <v>60</v>
      </c>
      <c r="I16" s="3" t="s">
        <v>61</v>
      </c>
      <c r="J16" s="3" t="s">
        <v>62</v>
      </c>
      <c r="K16" s="3">
        <v>3</v>
      </c>
      <c r="L16" s="3"/>
      <c r="M16" s="3">
        <v>30596.799999999999</v>
      </c>
      <c r="N16" s="3"/>
      <c r="O16" s="3"/>
      <c r="P16" s="3"/>
      <c r="Q16" s="3"/>
      <c r="R16" s="3"/>
    </row>
    <row r="17" spans="1:18" x14ac:dyDescent="0.3">
      <c r="A17">
        <f>VLOOKUP(G17,[1]Maxon!$A:$B,2,0)</f>
        <v>2656</v>
      </c>
      <c r="B17" s="3" t="s">
        <v>63</v>
      </c>
      <c r="C17" s="3" t="s">
        <v>67</v>
      </c>
      <c r="D17" s="4">
        <v>44947</v>
      </c>
      <c r="E17" s="3" t="s">
        <v>19</v>
      </c>
      <c r="F17" s="3" t="s">
        <v>20</v>
      </c>
      <c r="G17" s="3" t="s">
        <v>68</v>
      </c>
      <c r="H17" s="3" t="s">
        <v>69</v>
      </c>
      <c r="I17" s="3" t="s">
        <v>61</v>
      </c>
      <c r="J17" s="3" t="s">
        <v>62</v>
      </c>
      <c r="K17" s="3">
        <v>3</v>
      </c>
      <c r="L17" s="3"/>
      <c r="M17" s="3">
        <v>5361</v>
      </c>
      <c r="N17" s="3"/>
      <c r="O17" s="3"/>
      <c r="P17" s="3"/>
      <c r="Q17" s="3"/>
      <c r="R17" s="3"/>
    </row>
    <row r="18" spans="1:18" x14ac:dyDescent="0.3">
      <c r="A18">
        <f>VLOOKUP(G18,[1]Maxon!$A:$B,2,0)</f>
        <v>2183</v>
      </c>
      <c r="B18" s="3" t="s">
        <v>48</v>
      </c>
      <c r="C18" s="3" t="s">
        <v>70</v>
      </c>
      <c r="D18" s="4">
        <v>44957</v>
      </c>
      <c r="E18" s="3" t="s">
        <v>71</v>
      </c>
      <c r="F18" s="3" t="s">
        <v>72</v>
      </c>
      <c r="G18" s="3" t="s">
        <v>73</v>
      </c>
      <c r="H18" s="3" t="s">
        <v>74</v>
      </c>
      <c r="I18" s="3" t="s">
        <v>61</v>
      </c>
      <c r="J18" s="3" t="s">
        <v>62</v>
      </c>
      <c r="K18" s="3">
        <v>3</v>
      </c>
      <c r="L18" s="3"/>
      <c r="M18" s="3">
        <v>8525</v>
      </c>
      <c r="N18" s="3"/>
      <c r="O18" s="3"/>
      <c r="P18" s="3"/>
      <c r="Q18" s="3"/>
      <c r="R18" s="3"/>
    </row>
    <row r="19" spans="1:18" x14ac:dyDescent="0.3">
      <c r="A19">
        <f>VLOOKUP(G19,[1]Maxon!$A:$B,2,0)</f>
        <v>2240</v>
      </c>
      <c r="B19" s="3" t="s">
        <v>48</v>
      </c>
      <c r="C19" s="3" t="s">
        <v>76</v>
      </c>
      <c r="D19" s="4">
        <v>44957</v>
      </c>
      <c r="E19" s="3" t="s">
        <v>77</v>
      </c>
      <c r="F19" s="3" t="s">
        <v>78</v>
      </c>
      <c r="G19" s="3" t="s">
        <v>79</v>
      </c>
      <c r="H19" s="3" t="s">
        <v>80</v>
      </c>
      <c r="I19" s="3" t="s">
        <v>61</v>
      </c>
      <c r="J19" s="3" t="s">
        <v>62</v>
      </c>
      <c r="K19" s="3">
        <v>3</v>
      </c>
      <c r="L19" s="3"/>
      <c r="M19" s="3">
        <v>4338.75</v>
      </c>
      <c r="N19" s="3"/>
      <c r="O19" s="3"/>
      <c r="P19" s="3"/>
      <c r="Q19" s="3"/>
      <c r="R19" s="3"/>
    </row>
    <row r="20" spans="1:18" x14ac:dyDescent="0.3">
      <c r="A20">
        <f>VLOOKUP(G20,[1]Maxon!$A:$B,2,0)</f>
        <v>2205</v>
      </c>
      <c r="B20" s="3" t="s">
        <v>48</v>
      </c>
      <c r="C20" s="3" t="s">
        <v>81</v>
      </c>
      <c r="D20" s="4">
        <v>44957</v>
      </c>
      <c r="E20" s="3" t="s">
        <v>77</v>
      </c>
      <c r="F20" s="3" t="s">
        <v>78</v>
      </c>
      <c r="G20" s="3" t="s">
        <v>82</v>
      </c>
      <c r="H20" s="3" t="s">
        <v>83</v>
      </c>
      <c r="I20" s="3" t="s">
        <v>61</v>
      </c>
      <c r="J20" s="3" t="s">
        <v>62</v>
      </c>
      <c r="K20" s="3">
        <v>3</v>
      </c>
      <c r="L20" s="3"/>
      <c r="M20" s="3">
        <v>3753</v>
      </c>
      <c r="N20" s="3"/>
      <c r="O20" s="3"/>
      <c r="P20" s="3"/>
      <c r="Q20" s="3"/>
      <c r="R20" s="3"/>
    </row>
    <row r="21" spans="1:18" x14ac:dyDescent="0.3">
      <c r="A21">
        <f>VLOOKUP(G21,[1]Maxon!$A:$B,2,0)</f>
        <v>2188</v>
      </c>
      <c r="B21" s="3" t="s">
        <v>92</v>
      </c>
      <c r="C21" s="3" t="s">
        <v>93</v>
      </c>
      <c r="D21" s="4">
        <v>44957</v>
      </c>
      <c r="E21" s="3" t="s">
        <v>94</v>
      </c>
      <c r="F21" s="3" t="s">
        <v>95</v>
      </c>
      <c r="G21" s="3" t="s">
        <v>96</v>
      </c>
      <c r="H21" s="3" t="s">
        <v>97</v>
      </c>
      <c r="I21" s="3" t="s">
        <v>87</v>
      </c>
      <c r="J21" s="3" t="s">
        <v>88</v>
      </c>
      <c r="K21" s="3">
        <v>3</v>
      </c>
      <c r="L21" s="3"/>
      <c r="M21" s="3">
        <v>2732.4</v>
      </c>
      <c r="N21" s="3"/>
      <c r="O21" s="3"/>
      <c r="P21" s="3"/>
      <c r="Q21" s="3"/>
      <c r="R21" s="3"/>
    </row>
    <row r="22" spans="1:18" x14ac:dyDescent="0.3">
      <c r="A22">
        <f>VLOOKUP(G22,[1]Maxon!$A:$B,2,0)</f>
        <v>2172</v>
      </c>
      <c r="B22" s="3" t="s">
        <v>27</v>
      </c>
      <c r="C22" s="3" t="s">
        <v>89</v>
      </c>
      <c r="D22" s="4">
        <v>44941</v>
      </c>
      <c r="E22" s="3" t="s">
        <v>50</v>
      </c>
      <c r="F22" s="3" t="s">
        <v>51</v>
      </c>
      <c r="G22" s="3" t="s">
        <v>90</v>
      </c>
      <c r="H22" s="3" t="s">
        <v>91</v>
      </c>
      <c r="I22" s="3" t="s">
        <v>169</v>
      </c>
      <c r="J22" s="3" t="s">
        <v>170</v>
      </c>
      <c r="K22" s="3">
        <v>3</v>
      </c>
      <c r="L22" s="3"/>
      <c r="M22" s="3">
        <v>15440.1</v>
      </c>
      <c r="N22" s="3"/>
      <c r="O22" s="3"/>
      <c r="P22" s="3"/>
      <c r="Q22" s="3"/>
      <c r="R22" s="3"/>
    </row>
    <row r="23" spans="1:18" x14ac:dyDescent="0.3">
      <c r="A23">
        <f>VLOOKUP(G23,[1]Maxon!$A:$B,2,0)</f>
        <v>2214</v>
      </c>
      <c r="B23" s="3" t="s">
        <v>27</v>
      </c>
      <c r="C23" s="3" t="s">
        <v>100</v>
      </c>
      <c r="D23" s="4">
        <v>44940</v>
      </c>
      <c r="E23" s="3" t="s">
        <v>50</v>
      </c>
      <c r="F23" s="3" t="s">
        <v>51</v>
      </c>
      <c r="G23" s="3" t="s">
        <v>101</v>
      </c>
      <c r="H23" s="3" t="s">
        <v>102</v>
      </c>
      <c r="I23" s="3" t="s">
        <v>98</v>
      </c>
      <c r="J23" s="3" t="s">
        <v>99</v>
      </c>
      <c r="K23" s="3">
        <v>3</v>
      </c>
      <c r="L23" s="3"/>
      <c r="M23" s="3">
        <v>3396</v>
      </c>
      <c r="N23" s="3"/>
      <c r="O23" s="3"/>
      <c r="P23" s="3"/>
      <c r="Q23" s="3"/>
      <c r="R23" s="3"/>
    </row>
    <row r="24" spans="1:18" x14ac:dyDescent="0.3">
      <c r="A24">
        <f>VLOOKUP(G24,[1]Maxon!$A:$B,2,0)</f>
        <v>2228</v>
      </c>
      <c r="B24" s="3" t="s">
        <v>17</v>
      </c>
      <c r="C24" s="3" t="s">
        <v>113</v>
      </c>
      <c r="D24" s="4">
        <v>44954</v>
      </c>
      <c r="E24" s="3" t="s">
        <v>43</v>
      </c>
      <c r="F24" s="3" t="s">
        <v>44</v>
      </c>
      <c r="G24" s="3" t="s">
        <v>114</v>
      </c>
      <c r="H24" s="3" t="s">
        <v>115</v>
      </c>
      <c r="I24" s="3" t="s">
        <v>111</v>
      </c>
      <c r="J24" s="3" t="s">
        <v>112</v>
      </c>
      <c r="K24" s="3">
        <v>3</v>
      </c>
      <c r="L24" s="3"/>
      <c r="M24" s="3">
        <v>2428</v>
      </c>
      <c r="N24" s="3"/>
      <c r="O24" s="3"/>
      <c r="P24" s="3"/>
      <c r="Q24" s="3"/>
      <c r="R24" s="3"/>
    </row>
    <row r="25" spans="1:18" x14ac:dyDescent="0.3">
      <c r="A25">
        <f>VLOOKUP(G25,[1]Maxon!$A:$B,2,0)</f>
        <v>2195</v>
      </c>
      <c r="B25" s="3" t="s">
        <v>34</v>
      </c>
      <c r="C25" s="3" t="s">
        <v>122</v>
      </c>
      <c r="D25" s="4">
        <v>44949</v>
      </c>
      <c r="E25" s="3" t="s">
        <v>36</v>
      </c>
      <c r="F25" s="3" t="s">
        <v>37</v>
      </c>
      <c r="G25" s="3" t="s">
        <v>123</v>
      </c>
      <c r="H25" s="3" t="s">
        <v>124</v>
      </c>
      <c r="I25" s="3" t="s">
        <v>119</v>
      </c>
      <c r="J25" s="3" t="s">
        <v>120</v>
      </c>
      <c r="K25" s="3">
        <v>3</v>
      </c>
      <c r="L25" s="3"/>
      <c r="M25" s="3">
        <v>1105</v>
      </c>
      <c r="N25" s="3"/>
      <c r="O25" s="3"/>
      <c r="P25" s="3"/>
      <c r="Q25" s="3"/>
      <c r="R25" s="3"/>
    </row>
    <row r="26" spans="1:18" x14ac:dyDescent="0.3">
      <c r="A26">
        <f>VLOOKUP(G26,[1]Maxon!$A:$B,2,0)</f>
        <v>2247</v>
      </c>
      <c r="B26" s="3" t="s">
        <v>27</v>
      </c>
      <c r="C26" s="3" t="s">
        <v>33</v>
      </c>
      <c r="D26" s="4">
        <v>44957</v>
      </c>
      <c r="E26" s="3" t="s">
        <v>29</v>
      </c>
      <c r="F26" s="3" t="s">
        <v>30</v>
      </c>
      <c r="G26" s="3" t="s">
        <v>31</v>
      </c>
      <c r="H26" s="3" t="s">
        <v>32</v>
      </c>
      <c r="I26" s="3" t="s">
        <v>177</v>
      </c>
      <c r="J26" s="3" t="s">
        <v>178</v>
      </c>
      <c r="K26" s="3">
        <v>3</v>
      </c>
      <c r="L26" s="3"/>
      <c r="M26" s="3">
        <v>2960</v>
      </c>
      <c r="N26" s="3"/>
      <c r="O26" s="3"/>
      <c r="P26" s="3"/>
      <c r="Q26" s="3"/>
      <c r="R26" s="3"/>
    </row>
    <row r="27" spans="1:18" x14ac:dyDescent="0.3">
      <c r="A27">
        <f>VLOOKUP(G27,[1]Maxon!$A:$B,2,0)</f>
        <v>2235</v>
      </c>
      <c r="B27" s="3" t="s">
        <v>48</v>
      </c>
      <c r="C27" s="3" t="s">
        <v>49</v>
      </c>
      <c r="D27" s="4">
        <v>44948</v>
      </c>
      <c r="E27" s="3" t="s">
        <v>50</v>
      </c>
      <c r="F27" s="3" t="s">
        <v>51</v>
      </c>
      <c r="G27" s="3" t="s">
        <v>52</v>
      </c>
      <c r="H27" s="3" t="s">
        <v>53</v>
      </c>
      <c r="I27" s="3" t="s">
        <v>177</v>
      </c>
      <c r="J27" s="3" t="s">
        <v>178</v>
      </c>
      <c r="K27" s="3">
        <v>3</v>
      </c>
      <c r="L27" s="3"/>
      <c r="M27" s="3">
        <v>1875</v>
      </c>
      <c r="N27" s="3"/>
      <c r="O27" s="3"/>
      <c r="P27" s="3"/>
      <c r="Q27" s="3"/>
      <c r="R27" s="3"/>
    </row>
    <row r="28" spans="1:18" x14ac:dyDescent="0.3">
      <c r="A28">
        <f>VLOOKUP(G28,[1]Maxon!$A:$B,2,0)</f>
        <v>2655</v>
      </c>
      <c r="B28" s="3" t="s">
        <v>48</v>
      </c>
      <c r="C28" s="3" t="s">
        <v>131</v>
      </c>
      <c r="D28" s="4">
        <v>44950</v>
      </c>
      <c r="E28" s="3" t="s">
        <v>50</v>
      </c>
      <c r="F28" s="3" t="s">
        <v>51</v>
      </c>
      <c r="G28" s="3" t="s">
        <v>132</v>
      </c>
      <c r="H28" s="3" t="s">
        <v>133</v>
      </c>
      <c r="I28" s="3" t="s">
        <v>129</v>
      </c>
      <c r="J28" s="3" t="s">
        <v>130</v>
      </c>
      <c r="K28" s="3">
        <v>3</v>
      </c>
      <c r="L28" s="3"/>
      <c r="M28" s="3">
        <v>1345.5</v>
      </c>
      <c r="N28" s="3"/>
      <c r="O28" s="3"/>
      <c r="P28" s="3"/>
      <c r="Q28" s="3"/>
      <c r="R28" s="3"/>
    </row>
    <row r="29" spans="1:18" x14ac:dyDescent="0.3">
      <c r="A29">
        <f>VLOOKUP(G29,[1]Maxon!$A:$B,2,0)</f>
        <v>2230</v>
      </c>
      <c r="B29" s="3" t="s">
        <v>41</v>
      </c>
      <c r="C29" s="3" t="s">
        <v>138</v>
      </c>
      <c r="D29" s="4">
        <v>44948</v>
      </c>
      <c r="E29" s="3" t="s">
        <v>43</v>
      </c>
      <c r="F29" s="3" t="s">
        <v>44</v>
      </c>
      <c r="G29" s="3" t="s">
        <v>45</v>
      </c>
      <c r="H29" s="3" t="s">
        <v>46</v>
      </c>
      <c r="I29" s="3" t="s">
        <v>129</v>
      </c>
      <c r="J29" s="3" t="s">
        <v>130</v>
      </c>
      <c r="K29" s="3">
        <v>3</v>
      </c>
      <c r="L29" s="3"/>
      <c r="M29" s="3">
        <v>1904</v>
      </c>
      <c r="N29" s="3"/>
      <c r="O29" s="3"/>
      <c r="P29" s="3"/>
      <c r="Q29" s="3"/>
      <c r="R29" s="3"/>
    </row>
    <row r="30" spans="1:18" x14ac:dyDescent="0.3">
      <c r="A30">
        <f>VLOOKUP(G30,[1]Maxon!$A:$B,2,0)</f>
        <v>2236</v>
      </c>
      <c r="B30" s="3" t="s">
        <v>142</v>
      </c>
      <c r="C30" s="3" t="s">
        <v>143</v>
      </c>
      <c r="D30" s="4">
        <v>44949</v>
      </c>
      <c r="E30" s="3" t="s">
        <v>43</v>
      </c>
      <c r="F30" s="3" t="s">
        <v>44</v>
      </c>
      <c r="G30" s="3" t="s">
        <v>144</v>
      </c>
      <c r="H30" s="3" t="s">
        <v>145</v>
      </c>
      <c r="I30" s="3" t="s">
        <v>139</v>
      </c>
      <c r="J30" s="3" t="s">
        <v>140</v>
      </c>
      <c r="K30" s="3">
        <v>3</v>
      </c>
      <c r="L30" s="3"/>
      <c r="M30" s="3">
        <v>25928</v>
      </c>
      <c r="N30" s="3"/>
      <c r="O30" s="3"/>
      <c r="P30" s="3"/>
      <c r="Q30" s="3"/>
      <c r="R30" s="3"/>
    </row>
    <row r="31" spans="1:18" x14ac:dyDescent="0.3">
      <c r="A31">
        <f>VLOOKUP(G31,[1]Maxon!$A:$B,2,0)</f>
        <v>2181</v>
      </c>
      <c r="B31" s="3" t="s">
        <v>48</v>
      </c>
      <c r="C31" s="3" t="s">
        <v>181</v>
      </c>
      <c r="D31" s="4">
        <v>44947</v>
      </c>
      <c r="E31" s="3" t="s">
        <v>77</v>
      </c>
      <c r="F31" s="3" t="s">
        <v>78</v>
      </c>
      <c r="G31" s="3" t="s">
        <v>182</v>
      </c>
      <c r="H31" s="3" t="s">
        <v>183</v>
      </c>
      <c r="I31" s="3" t="s">
        <v>179</v>
      </c>
      <c r="J31" s="3" t="s">
        <v>180</v>
      </c>
      <c r="K31" s="3">
        <v>3</v>
      </c>
      <c r="L31" s="3"/>
      <c r="M31" s="3">
        <v>3220</v>
      </c>
      <c r="N31" s="3"/>
      <c r="O31" s="3"/>
      <c r="P31" s="3"/>
      <c r="Q31" s="3"/>
      <c r="R31" s="3"/>
    </row>
    <row r="32" spans="1:18" x14ac:dyDescent="0.3">
      <c r="A32">
        <f>VLOOKUP(G32,[1]Maxon!$A:$B,2,0)</f>
        <v>2227</v>
      </c>
      <c r="B32" s="3" t="s">
        <v>34</v>
      </c>
      <c r="C32" s="3" t="s">
        <v>40</v>
      </c>
      <c r="D32" s="4">
        <v>44949</v>
      </c>
      <c r="E32" s="3" t="s">
        <v>36</v>
      </c>
      <c r="F32" s="3" t="s">
        <v>37</v>
      </c>
      <c r="G32" s="3" t="s">
        <v>38</v>
      </c>
      <c r="H32" s="3" t="s">
        <v>39</v>
      </c>
      <c r="I32" s="3" t="s">
        <v>179</v>
      </c>
      <c r="J32" s="3" t="s">
        <v>180</v>
      </c>
      <c r="K32" s="3">
        <v>3</v>
      </c>
      <c r="L32" s="3"/>
      <c r="M32" s="3">
        <v>27672</v>
      </c>
      <c r="N32" s="3"/>
      <c r="O32" s="3"/>
      <c r="P32" s="3"/>
      <c r="Q32" s="3"/>
      <c r="R32" s="3"/>
    </row>
    <row r="33" spans="1:18" x14ac:dyDescent="0.3">
      <c r="A33">
        <f>VLOOKUP(G33,[1]Maxon!$A:$B,2,0)</f>
        <v>2657</v>
      </c>
      <c r="B33" s="3" t="s">
        <v>27</v>
      </c>
      <c r="C33" s="3" t="s">
        <v>126</v>
      </c>
      <c r="D33" s="4">
        <v>44952</v>
      </c>
      <c r="E33" s="3" t="s">
        <v>29</v>
      </c>
      <c r="F33" s="3" t="s">
        <v>30</v>
      </c>
      <c r="G33" s="3" t="s">
        <v>55</v>
      </c>
      <c r="H33" s="3" t="s">
        <v>56</v>
      </c>
      <c r="I33" s="3" t="s">
        <v>179</v>
      </c>
      <c r="J33" s="3" t="s">
        <v>180</v>
      </c>
      <c r="K33" s="3">
        <v>3</v>
      </c>
      <c r="L33" s="3"/>
      <c r="M33" s="3">
        <v>5170.5</v>
      </c>
      <c r="N33" s="3"/>
      <c r="O33" s="3"/>
      <c r="P33" s="3"/>
      <c r="Q33" s="3"/>
      <c r="R33" s="3"/>
    </row>
  </sheetData>
  <autoFilter ref="A1:R33"/>
  <sortState ref="B2:R33">
    <sortCondition ref="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SALES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2023-01-31T19:46:51Z</dcterms:created>
  <dcterms:modified xsi:type="dcterms:W3CDTF">2023-02-01T10:29:08Z</dcterms:modified>
</cp:coreProperties>
</file>